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primo\Desktop\"/>
    </mc:Choice>
  </mc:AlternateContent>
  <bookViews>
    <workbookView xWindow="0" yWindow="0" windowWidth="18645" windowHeight="7770" firstSheet="4" activeTab="5"/>
  </bookViews>
  <sheets>
    <sheet name="příjmy 2018" sheetId="1" r:id="rId1"/>
    <sheet name="schvál. příjmy 20018" sheetId="3" r:id="rId2"/>
    <sheet name="List1" sheetId="5" r:id="rId3"/>
    <sheet name="výdaje 2018" sheetId="2" r:id="rId4"/>
    <sheet name="schv. výdaje 2018" sheetId="4" r:id="rId5"/>
    <sheet name="schválený rozpočet  2019" sheetId="6" r:id="rId6"/>
    <sheet name="List3" sheetId="8" r:id="rId7"/>
    <sheet name="návrh rozpočtu 2019" sheetId="7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7" l="1"/>
  <c r="D82" i="7"/>
  <c r="E34" i="7"/>
  <c r="D34" i="7"/>
  <c r="E24" i="7"/>
  <c r="E39" i="7" s="1"/>
  <c r="D24" i="7"/>
  <c r="D39" i="7" s="1"/>
  <c r="F82" i="7"/>
  <c r="F34" i="7"/>
  <c r="F24" i="7"/>
  <c r="F39" i="7" l="1"/>
  <c r="D77" i="6"/>
  <c r="D33" i="6" l="1"/>
  <c r="D23" i="6"/>
  <c r="D38" i="6" l="1"/>
  <c r="D74" i="3"/>
  <c r="D38" i="4"/>
  <c r="G38" i="2" l="1"/>
  <c r="F38" i="2" l="1"/>
  <c r="E38" i="2"/>
</calcChain>
</file>

<file path=xl/sharedStrings.xml><?xml version="1.0" encoding="utf-8"?>
<sst xmlns="http://schemas.openxmlformats.org/spreadsheetml/2006/main" count="472" uniqueCount="163">
  <si>
    <t>Příjmy</t>
  </si>
  <si>
    <t>položka</t>
  </si>
  <si>
    <t>paragraf</t>
  </si>
  <si>
    <t>název - text</t>
  </si>
  <si>
    <t>Schválený rozpočet</t>
  </si>
  <si>
    <t>na rok 2017</t>
  </si>
  <si>
    <t xml:space="preserve">Očekávané plnění  </t>
  </si>
  <si>
    <t>k 31.12.2017</t>
  </si>
  <si>
    <t xml:space="preserve">Návrh rozpočtu </t>
  </si>
  <si>
    <t>na rok 2018</t>
  </si>
  <si>
    <t>Daň z příjmů fyz. osob placená plátci</t>
  </si>
  <si>
    <t>Daň z příjmu fyz. osob placená poplatníkem</t>
  </si>
  <si>
    <t>Daň z příjmu fyz. osob vybíraná srážkou</t>
  </si>
  <si>
    <t>Daň z příjmů právnických osob</t>
  </si>
  <si>
    <t>Daň z příjmů práv. osob za  obce -proúčtování</t>
  </si>
  <si>
    <t>Daň z přidané hodnoty</t>
  </si>
  <si>
    <t>Odvody za odnětí půdy ze zem. Půd. Fondu</t>
  </si>
  <si>
    <t>Poplatek za provoz systému KO</t>
  </si>
  <si>
    <t>Poplatek ze psů</t>
  </si>
  <si>
    <t>Správní poplatky</t>
  </si>
  <si>
    <t xml:space="preserve">Zrušený odv. z loterií apod. her </t>
  </si>
  <si>
    <t>Daň z nemovitých věcí</t>
  </si>
  <si>
    <t>Neinv. transfer Úřad práce - VPP (do 4/2018)</t>
  </si>
  <si>
    <t xml:space="preserve">Neinv. transfer ze státního rozpočtu </t>
  </si>
  <si>
    <t>Neinv. transfer  - transfer na volby</t>
  </si>
  <si>
    <t>Zálohy vody -byty</t>
  </si>
  <si>
    <t>příjmy z poskytování služeb - příspěvky občanů</t>
  </si>
  <si>
    <t xml:space="preserve">Přijaté neinvestiční dary - Vršanská </t>
  </si>
  <si>
    <t>Zálohy el. en. - byty</t>
  </si>
  <si>
    <t>Nájemné byty</t>
  </si>
  <si>
    <t>příjmy z pronájmu pozemků</t>
  </si>
  <si>
    <t>příjmy z prodeje pozemků</t>
  </si>
  <si>
    <t>Ekokom</t>
  </si>
  <si>
    <t>příjmy z úroků</t>
  </si>
  <si>
    <t>převody z vlastních fondů hospod. Činnosti</t>
  </si>
  <si>
    <t>převody z rozpočtových účtů - ČNB</t>
  </si>
  <si>
    <t>Splátka půjčky od MAS Naděje o.p.s.</t>
  </si>
  <si>
    <t>příjmy z pronájmu ost. Nemovitostí</t>
  </si>
  <si>
    <t>Výdaje</t>
  </si>
  <si>
    <t>Ostatní záležitosti pozemních komunikací</t>
  </si>
  <si>
    <t>Odvádění a čištění odp. vod a nakládání s kaly</t>
  </si>
  <si>
    <t>Vodní díla v zemědělské krajině</t>
  </si>
  <si>
    <t>Činnosti knihovnické</t>
  </si>
  <si>
    <t>Sportovní zařízení v majetku obce</t>
  </si>
  <si>
    <t>Zájmová činnost - Nein. transfer spolku Myslivecký spolek</t>
  </si>
  <si>
    <t>Veřejné osvětlení</t>
  </si>
  <si>
    <t>Komunální služny a územní rozvoj</t>
  </si>
  <si>
    <t>Sběr a svoz nebezpečného odpadu</t>
  </si>
  <si>
    <t>Sběr a odvoz komunálních odpadů</t>
  </si>
  <si>
    <t>Sběr a odvoz ostatních odpadů</t>
  </si>
  <si>
    <t>Ochrana obyvatelstva</t>
  </si>
  <si>
    <t>Zastupitelstva obcí</t>
  </si>
  <si>
    <t>Volby</t>
  </si>
  <si>
    <t>Činnost místní správy</t>
  </si>
  <si>
    <t>Příjmy a výdaje z úvěr. Finančních operací</t>
  </si>
  <si>
    <t>Pojištění majetku obce</t>
  </si>
  <si>
    <t>Převody vlastním fondům v rozp. územní úrovně</t>
  </si>
  <si>
    <t>Ostatní finanční operace - proúčtování daně za obec</t>
  </si>
  <si>
    <t>Finanční vypořádání minulých let - vratky voleb</t>
  </si>
  <si>
    <t xml:space="preserve">Neinv. transfer - dotace Tělovýchovná jednota </t>
  </si>
  <si>
    <t>z toho oprava komunikace od cca č.p.62 - č.p. 100</t>
  </si>
  <si>
    <t>Ostatní tělovýchovná činnost z toho viz. řádek níže</t>
  </si>
  <si>
    <t>Vyúčtování  el. en. r.2017 - byty</t>
  </si>
  <si>
    <t>Vyúčtování vodného r. 2017- byty</t>
  </si>
  <si>
    <t>5***</t>
  </si>
  <si>
    <t>6***</t>
  </si>
  <si>
    <t>střecha na budově ve dvoře č.p.14</t>
  </si>
  <si>
    <t>z toho Komunitní centrum obce - ve dvoře č.p.14</t>
  </si>
  <si>
    <t>Ostatní správa v ochraně životního prostředí - protihl. Stěna</t>
  </si>
  <si>
    <t>Péče o vzhled obcí a veřejnou zeleň vč. nákupu nářadí,křovin….</t>
  </si>
  <si>
    <t>Bytové hospodářství vč. opravy bytu v č.p.10</t>
  </si>
  <si>
    <t>Vyúčtování  - Pitná voda - zálohy byty</t>
  </si>
  <si>
    <t>Ostatní záležitosti kultury - řezbářské sympozium ap.</t>
  </si>
  <si>
    <t>záležitosti kultury - oslavy obce, zájezd, dětské besídky a.p.</t>
  </si>
  <si>
    <t>Výdaje celkem</t>
  </si>
  <si>
    <t>Příjmy obce:                    5 229 000 Kč</t>
  </si>
  <si>
    <t xml:space="preserve">Vyvěšeno  na venkovní i elektronické úřední desce obce dne: 7. 12. 2017 </t>
  </si>
  <si>
    <t>Sestavila: Věra  Sladká  - účetní obce</t>
  </si>
  <si>
    <t>Sejmuto:</t>
  </si>
  <si>
    <t>Příjmy  celkem</t>
  </si>
  <si>
    <t>Rozpočet obce na rok 2018 je sestaven jako schodkový. Schodek příjmů je dorovnán přebytkem hospodaření z let minulých(financování),</t>
  </si>
  <si>
    <t xml:space="preserve">Závazné ukazatele roku 2018 </t>
  </si>
  <si>
    <t>Rozpočet - závazné ukazatele byly vypracovány v souladu se zněním § 11 zákona č. 250/2000 Sb., o rozpočtových pravidlech územních rozpočtů</t>
  </si>
  <si>
    <t>a jejich novelizací</t>
  </si>
  <si>
    <t xml:space="preserve">ve znění zákona č. 320/2001 Sb.,č.320/2002 Sb., č.421/2004 Sb., č. 557/2004 Sb., č. 635/2004 Sb. ,č.138/2006 Sb., č.140/2006 Sb. a č. 245/2006 Sb. </t>
  </si>
  <si>
    <t>Splátky úvěru:                    240 000 Kč   (výdej obce)</t>
  </si>
  <si>
    <t>čímž je rozpočet vyrovnaný. Údaje o rozpočtu r. 2017  jsou též na stránkách obce viz. Klikací rozpočet (Fin 2-12).</t>
  </si>
  <si>
    <t xml:space="preserve">Silnice ( viz. řádek níže) </t>
  </si>
  <si>
    <t>Výdaje obce:                   9 200 900 Kč</t>
  </si>
  <si>
    <t>Financování:                 - 4 211 900 Kč</t>
  </si>
  <si>
    <t>Daň z hazardních her</t>
  </si>
  <si>
    <t>Schválený  rozpočet obce Polerady na rok 2018; IČO:00266132</t>
  </si>
  <si>
    <t>Schválený  rozpočet obce Polerady na rok 2018</t>
  </si>
  <si>
    <t>Schváleno zastupitelstvem obce dne 27.12.2017 us. č. 6/19/2017.</t>
  </si>
  <si>
    <t xml:space="preserve">Vyvěšeno  na  elektronické úřední desce obce dne: 25.1.2018. </t>
  </si>
  <si>
    <t>Návrh  rozpočtu obce Polerady na rok 2018; IČO:00266132</t>
  </si>
  <si>
    <t>Návrh rozpočtu  obce Polerady na rok 2018;IČO:00266132</t>
  </si>
  <si>
    <t>čímž je rozpočet vyrovnaný. Údaje o rozpočtu r. 2018  jsou též na stránkách obce viz. Klikací rozpočet (Fin 2-12).</t>
  </si>
  <si>
    <t>schválený rozpočet</t>
  </si>
  <si>
    <t>Ekokom - příjmy za tříděný odpad</t>
  </si>
  <si>
    <t>Vyúčtování vodného r. 2018 - byty</t>
  </si>
  <si>
    <t>Vyúčtování  el. en. r.2018 - byty</t>
  </si>
  <si>
    <t>Návrh  rozpočtu obce Polerady na rok 2019</t>
  </si>
  <si>
    <t>Rozpočet obce na rok 2019 je sestaven jako schodkový. Schodek příjmů je dorovnán přebytkem hospodaření z let minulých(financování),</t>
  </si>
  <si>
    <t>http://www.polerady.cz/urad-136/rozklikavaci-rozpocet/</t>
  </si>
  <si>
    <t>Krizová opatření</t>
  </si>
  <si>
    <t xml:space="preserve">třída  1 </t>
  </si>
  <si>
    <t>celkem</t>
  </si>
  <si>
    <t xml:space="preserve">příjmy z úroků účty </t>
  </si>
  <si>
    <t xml:space="preserve">třída 2 </t>
  </si>
  <si>
    <t>třída 3</t>
  </si>
  <si>
    <t>převody z vlastních fondů hospod. činnosti</t>
  </si>
  <si>
    <t>třída 4</t>
  </si>
  <si>
    <t>Daňové příjmy</t>
  </si>
  <si>
    <t>Nedaňové příjmy</t>
  </si>
  <si>
    <t>Kapitálové příjmy</t>
  </si>
  <si>
    <t>Přijaté transfery</t>
  </si>
  <si>
    <t>Vodní díla v zemědělské krajině - rybníky</t>
  </si>
  <si>
    <t>Nein. transfer spolku  - Myslivecký spolek Polerady</t>
  </si>
  <si>
    <t>Bytové hospodářství vč. opravy bytu v č.p.10…</t>
  </si>
  <si>
    <t>Péče o vzhled obcí a veřejnou zeleň vč. nákupu nářadí ….</t>
  </si>
  <si>
    <t>Výdaje obce:                   9 392 000,- Kč</t>
  </si>
  <si>
    <t>8****</t>
  </si>
  <si>
    <t>členský příspěvek SORMJ</t>
  </si>
  <si>
    <t xml:space="preserve">členský příspěvek MAS </t>
  </si>
  <si>
    <t>Financování</t>
  </si>
  <si>
    <t xml:space="preserve">čímž je rozpočet vyrovnaný. Informace o schváleném a upraveném rozpočtu r. 2019 naleznete na www.polerady.cz - viz. Rozklikávací rozpočet </t>
  </si>
  <si>
    <t>Možnost podání připomínek k tomuto návrhu byla písemně do 26.12.2018 popř. ústně na zasedání zastupitelstva obce dne 27.12.2018.</t>
  </si>
  <si>
    <t xml:space="preserve">Návrh rozpočtu na rok 2019 byl vyvěšen  na venkovní i elektronické úřední desce obce dne: 11. 12. 2018. </t>
  </si>
  <si>
    <t>Návrh rozpočtu na rok 2019  byl sejmut z venkovní i elektronické úřední desky dne : 14. 1. 2019</t>
  </si>
  <si>
    <t xml:space="preserve">Schválený rozpočet - závazné ukazatele - na  rok  2019  vyvěšen na elektronické úřední desce dne 14. 1. 2019   </t>
  </si>
  <si>
    <t>Rozpočet obce  na rok 2019 byl schválen Zastupitelstvem obce Polerady dne 27. 12. 2018  us. č. 10/2/2018.</t>
  </si>
  <si>
    <t>http://www.polerady.cz/urad-136/rozpocet-obce/</t>
  </si>
  <si>
    <t>Ve fyzické podobě je Schválený rozpočet obce  na rok 2019 k nahlédnutí na Obecním úřadě Polerady v úřední dny.</t>
  </si>
  <si>
    <t>Doložka o zveřejnění:</t>
  </si>
  <si>
    <t>Jiřina  Sýkorová - místostarosta</t>
  </si>
  <si>
    <t>Schválený  rozpočet (závazné ukazatele) obce Polerady na rok 2019; IČO:00266132</t>
  </si>
  <si>
    <t>Alois  Macháč - starosta</t>
  </si>
  <si>
    <t>Návrh   rozpočtu (závazné ukazatele) obce Polerady na rok 2019; IČO:00266132</t>
  </si>
  <si>
    <t>Očekávané plnění</t>
  </si>
  <si>
    <t>na rok 2018 - v Kč</t>
  </si>
  <si>
    <t>k 31.12.2018 v Kč</t>
  </si>
  <si>
    <t>Zrušený odvod z loterií apod. her. kromě …</t>
  </si>
  <si>
    <t>Nespecifikované rezervy</t>
  </si>
  <si>
    <t>Volby do zastupitelstev obcí</t>
  </si>
  <si>
    <t>Volba prezidenta republiky</t>
  </si>
  <si>
    <t>Úhrady sankcí jiným rozpočtům</t>
  </si>
  <si>
    <t>rok 2019</t>
  </si>
  <si>
    <t xml:space="preserve">návrh rozpočtu </t>
  </si>
  <si>
    <t xml:space="preserve">čímž je rozpočet vyrovnaný. Informace o schváleném a upraveném rozpočtu r. 2019 naleznete na www.polerady.cz - viz. Rozklikávací rozpoč </t>
  </si>
  <si>
    <t>Možnost podání připomínek k tomuto návrhu je písemně do 26.12.2018 popř. ústně na zasedání zastupitelstva obce dne 27.12.2018.</t>
  </si>
  <si>
    <t>Sejmuto dne:</t>
  </si>
  <si>
    <t>Schválený rozpočet r. 2019</t>
  </si>
  <si>
    <t>Schválený rozpočet obce Polerady na rok 2019</t>
  </si>
  <si>
    <t>Schválený rozpočet r.2019</t>
  </si>
  <si>
    <t>Příjmy obce:                    5 586 000,- Kč</t>
  </si>
  <si>
    <t>Financování:                 - 4 046 000,- Kč                          pol. 8115</t>
  </si>
  <si>
    <t>Splátky úvěru:                   240 000,- Kč   (výdej obce) pol. 8124</t>
  </si>
  <si>
    <t>Splátky úvěru:                 - 240 000,- Kč   (výdej obce) pol. 8124</t>
  </si>
  <si>
    <t>8***</t>
  </si>
  <si>
    <t>Financování                    3 806 000,- Kč   (součet za tř.8)</t>
  </si>
  <si>
    <t>Financování:                   4 046 000,- Kč                         pol. 8115</t>
  </si>
  <si>
    <t xml:space="preserve">Financování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</si>
</sst>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" fillId="2" borderId="3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2" fillId="0" borderId="0" xfId="0" applyFont="1"/>
    <xf numFmtId="0" fontId="1" fillId="2" borderId="0" xfId="0" applyFont="1" applyFill="1" applyBorder="1"/>
    <xf numFmtId="0" fontId="3" fillId="0" borderId="3" xfId="0" applyFont="1" applyBorder="1"/>
    <xf numFmtId="0" fontId="0" fillId="2" borderId="0" xfId="0" applyFont="1" applyFill="1" applyBorder="1"/>
    <xf numFmtId="0" fontId="0" fillId="0" borderId="0" xfId="0" applyFont="1" applyBorder="1"/>
    <xf numFmtId="0" fontId="0" fillId="2" borderId="0" xfId="0" applyFill="1"/>
    <xf numFmtId="0" fontId="2" fillId="0" borderId="7" xfId="0" applyFont="1" applyBorder="1"/>
    <xf numFmtId="0" fontId="2" fillId="0" borderId="8" xfId="0" applyFont="1" applyBorder="1"/>
    <xf numFmtId="0" fontId="2" fillId="2" borderId="3" xfId="0" applyFont="1" applyFill="1" applyBorder="1"/>
    <xf numFmtId="0" fontId="5" fillId="0" borderId="0" xfId="1" applyFont="1"/>
    <xf numFmtId="0" fontId="6" fillId="2" borderId="3" xfId="0" applyFont="1" applyFill="1" applyBorder="1"/>
    <xf numFmtId="0" fontId="2" fillId="2" borderId="0" xfId="0" applyFont="1" applyFill="1"/>
    <xf numFmtId="0" fontId="7" fillId="0" borderId="3" xfId="0" applyFont="1" applyBorder="1"/>
    <xf numFmtId="0" fontId="7" fillId="2" borderId="3" xfId="0" applyFont="1" applyFill="1" applyBorder="1"/>
    <xf numFmtId="0" fontId="8" fillId="2" borderId="3" xfId="0" applyFont="1" applyFill="1" applyBorder="1"/>
    <xf numFmtId="0" fontId="6" fillId="0" borderId="3" xfId="0" applyFont="1" applyBorder="1"/>
    <xf numFmtId="0" fontId="6" fillId="0" borderId="6" xfId="0" applyFont="1" applyBorder="1"/>
    <xf numFmtId="0" fontId="8" fillId="0" borderId="3" xfId="0" applyFont="1" applyBorder="1"/>
    <xf numFmtId="0" fontId="9" fillId="0" borderId="3" xfId="0" applyFont="1" applyBorder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3" fillId="0" borderId="0" xfId="0" applyFont="1" applyBorder="1"/>
    <xf numFmtId="0" fontId="0" fillId="0" borderId="0" xfId="0" applyFont="1"/>
    <xf numFmtId="0" fontId="4" fillId="0" borderId="0" xfId="1"/>
    <xf numFmtId="0" fontId="6" fillId="2" borderId="0" xfId="0" applyFont="1" applyFill="1" applyBorder="1"/>
    <xf numFmtId="0" fontId="6" fillId="0" borderId="0" xfId="0" applyFont="1"/>
    <xf numFmtId="0" fontId="12" fillId="0" borderId="3" xfId="0" applyFont="1" applyBorder="1"/>
    <xf numFmtId="49" fontId="6" fillId="0" borderId="3" xfId="0" applyNumberFormat="1" applyFont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polerady.cz/urad-136/rozpocet-obce/" TargetMode="External"/><Relationship Id="rId1" Type="http://schemas.openxmlformats.org/officeDocument/2006/relationships/hyperlink" Target="http://www.polerady.cz/urad-136/rozklikavaci-rozpocet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polerady.cz/urad-136/rozpocet-obce/" TargetMode="External"/><Relationship Id="rId1" Type="http://schemas.openxmlformats.org/officeDocument/2006/relationships/hyperlink" Target="http://www.polerady.cz/urad-136/rozklikavaci-rozpoc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"/>
  <sheetViews>
    <sheetView topLeftCell="A31" workbookViewId="0">
      <selection activeCell="D1" sqref="D1"/>
    </sheetView>
  </sheetViews>
  <sheetFormatPr defaultRowHeight="15" x14ac:dyDescent="0.25"/>
  <cols>
    <col min="1" max="1" width="3" customWidth="1"/>
    <col min="2" max="2" width="9.85546875" customWidth="1"/>
    <col min="3" max="3" width="8.7109375" customWidth="1"/>
    <col min="4" max="4" width="51.7109375" customWidth="1"/>
    <col min="5" max="5" width="18.85546875" customWidth="1"/>
    <col min="6" max="6" width="18.140625" customWidth="1"/>
    <col min="7" max="7" width="18.42578125" customWidth="1"/>
  </cols>
  <sheetData>
    <row r="1" spans="2:7" ht="18.75" x14ac:dyDescent="0.3">
      <c r="B1" s="7" t="s">
        <v>95</v>
      </c>
      <c r="C1" s="7"/>
      <c r="D1" s="7"/>
      <c r="E1" s="7"/>
      <c r="F1" s="7"/>
      <c r="G1" s="7"/>
    </row>
    <row r="2" spans="2:7" ht="13.5" customHeight="1" x14ac:dyDescent="0.3">
      <c r="B2" s="9"/>
      <c r="C2" s="9"/>
      <c r="D2" s="9"/>
      <c r="E2" s="9"/>
      <c r="F2" s="9"/>
      <c r="G2" s="9"/>
    </row>
    <row r="3" spans="2:7" ht="18.75" x14ac:dyDescent="0.3">
      <c r="B3" s="11" t="s">
        <v>81</v>
      </c>
      <c r="C3" s="9"/>
      <c r="D3" s="9"/>
      <c r="E3" s="9"/>
      <c r="F3" s="9"/>
      <c r="G3" s="9"/>
    </row>
    <row r="4" spans="2:7" ht="18.75" x14ac:dyDescent="0.3">
      <c r="B4" s="13" t="s">
        <v>82</v>
      </c>
      <c r="C4" s="9"/>
      <c r="D4" s="9"/>
      <c r="E4" s="9"/>
      <c r="F4" s="9"/>
      <c r="G4" s="9"/>
    </row>
    <row r="5" spans="2:7" x14ac:dyDescent="0.25">
      <c r="B5" s="14" t="s">
        <v>84</v>
      </c>
      <c r="C5" s="14"/>
      <c r="D5" s="14"/>
      <c r="E5" s="14"/>
      <c r="F5" s="14"/>
      <c r="G5" s="14"/>
    </row>
    <row r="6" spans="2:7" x14ac:dyDescent="0.25">
      <c r="B6" s="14" t="s">
        <v>83</v>
      </c>
      <c r="C6" s="14"/>
      <c r="D6" s="14"/>
      <c r="E6" s="14"/>
      <c r="F6" s="14"/>
      <c r="G6" s="14"/>
    </row>
    <row r="7" spans="2:7" x14ac:dyDescent="0.25">
      <c r="B7" s="14"/>
      <c r="C7" s="14"/>
      <c r="D7" s="14"/>
      <c r="E7" s="14"/>
      <c r="F7" s="14"/>
      <c r="G7" s="14"/>
    </row>
    <row r="8" spans="2:7" ht="18.75" x14ac:dyDescent="0.3">
      <c r="B8" s="8" t="s">
        <v>0</v>
      </c>
      <c r="C8" s="8"/>
      <c r="D8" s="8"/>
      <c r="E8" s="8"/>
      <c r="F8" s="8"/>
      <c r="G8" s="8"/>
    </row>
    <row r="9" spans="2:7" ht="15.75" x14ac:dyDescent="0.25">
      <c r="B9" s="5" t="s">
        <v>1</v>
      </c>
      <c r="C9" s="5" t="s">
        <v>2</v>
      </c>
      <c r="D9" s="5" t="s">
        <v>3</v>
      </c>
      <c r="E9" s="5" t="s">
        <v>4</v>
      </c>
      <c r="F9" s="5" t="s">
        <v>6</v>
      </c>
      <c r="G9" s="5" t="s">
        <v>8</v>
      </c>
    </row>
    <row r="10" spans="2:7" ht="15.75" x14ac:dyDescent="0.25">
      <c r="B10" s="5"/>
      <c r="C10" s="5"/>
      <c r="D10" s="5"/>
      <c r="E10" s="5" t="s">
        <v>5</v>
      </c>
      <c r="F10" s="5" t="s">
        <v>7</v>
      </c>
      <c r="G10" s="5" t="s">
        <v>9</v>
      </c>
    </row>
    <row r="11" spans="2:7" ht="18.75" x14ac:dyDescent="0.3">
      <c r="B11" s="2">
        <v>1111</v>
      </c>
      <c r="C11" s="2"/>
      <c r="D11" s="2" t="s">
        <v>10</v>
      </c>
      <c r="E11" s="2">
        <v>580000</v>
      </c>
      <c r="F11" s="2">
        <v>580000</v>
      </c>
      <c r="G11" s="2">
        <v>650000</v>
      </c>
    </row>
    <row r="12" spans="2:7" ht="18.75" x14ac:dyDescent="0.3">
      <c r="B12" s="2">
        <v>1112</v>
      </c>
      <c r="C12" s="2"/>
      <c r="D12" s="2" t="s">
        <v>11</v>
      </c>
      <c r="E12" s="2">
        <v>13000</v>
      </c>
      <c r="F12" s="2">
        <v>13000</v>
      </c>
      <c r="G12" s="2">
        <v>15000</v>
      </c>
    </row>
    <row r="13" spans="2:7" ht="18.75" x14ac:dyDescent="0.3">
      <c r="B13" s="2">
        <v>1382</v>
      </c>
      <c r="C13" s="2"/>
      <c r="D13" s="2" t="s">
        <v>12</v>
      </c>
      <c r="E13" s="2">
        <v>65000</v>
      </c>
      <c r="F13" s="2">
        <v>65000</v>
      </c>
      <c r="G13" s="2">
        <v>65000</v>
      </c>
    </row>
    <row r="14" spans="2:7" ht="18.75" x14ac:dyDescent="0.3">
      <c r="B14" s="2">
        <v>1121</v>
      </c>
      <c r="C14" s="2"/>
      <c r="D14" s="2" t="s">
        <v>13</v>
      </c>
      <c r="E14" s="2">
        <v>555000</v>
      </c>
      <c r="F14" s="2">
        <v>555000</v>
      </c>
      <c r="G14" s="2">
        <v>554000</v>
      </c>
    </row>
    <row r="15" spans="2:7" ht="18.75" x14ac:dyDescent="0.3">
      <c r="B15" s="2">
        <v>1122</v>
      </c>
      <c r="C15" s="2"/>
      <c r="D15" s="2" t="s">
        <v>14</v>
      </c>
      <c r="E15" s="2">
        <v>280000</v>
      </c>
      <c r="F15" s="2">
        <v>280000</v>
      </c>
      <c r="G15" s="2">
        <v>260000</v>
      </c>
    </row>
    <row r="16" spans="2:7" ht="18.75" x14ac:dyDescent="0.3">
      <c r="B16" s="2">
        <v>1211</v>
      </c>
      <c r="C16" s="2"/>
      <c r="D16" s="2" t="s">
        <v>15</v>
      </c>
      <c r="E16" s="2">
        <v>1370000</v>
      </c>
      <c r="F16" s="2">
        <v>1370000</v>
      </c>
      <c r="G16" s="2">
        <v>1380000</v>
      </c>
    </row>
    <row r="17" spans="2:7" ht="18.75" x14ac:dyDescent="0.3">
      <c r="B17" s="2">
        <v>1334</v>
      </c>
      <c r="C17" s="2"/>
      <c r="D17" s="2" t="s">
        <v>16</v>
      </c>
      <c r="E17" s="2">
        <v>70000</v>
      </c>
      <c r="F17" s="2">
        <v>69200</v>
      </c>
      <c r="G17" s="2">
        <v>70000</v>
      </c>
    </row>
    <row r="18" spans="2:7" ht="18.75" x14ac:dyDescent="0.3">
      <c r="B18" s="2">
        <v>1340</v>
      </c>
      <c r="C18" s="2"/>
      <c r="D18" s="2" t="s">
        <v>17</v>
      </c>
      <c r="E18" s="2">
        <v>120000</v>
      </c>
      <c r="F18" s="2">
        <v>120000</v>
      </c>
      <c r="G18" s="2">
        <v>120000</v>
      </c>
    </row>
    <row r="19" spans="2:7" ht="18.75" x14ac:dyDescent="0.3">
      <c r="B19" s="2">
        <v>1341</v>
      </c>
      <c r="C19" s="2"/>
      <c r="D19" s="2" t="s">
        <v>18</v>
      </c>
      <c r="E19" s="2">
        <v>5000</v>
      </c>
      <c r="F19" s="2">
        <v>5000</v>
      </c>
      <c r="G19" s="2">
        <v>5000</v>
      </c>
    </row>
    <row r="20" spans="2:7" ht="18.75" x14ac:dyDescent="0.3">
      <c r="B20" s="2">
        <v>1361</v>
      </c>
      <c r="C20" s="2"/>
      <c r="D20" s="2" t="s">
        <v>19</v>
      </c>
      <c r="E20" s="2">
        <v>200</v>
      </c>
      <c r="F20" s="2">
        <v>1000</v>
      </c>
      <c r="G20" s="2">
        <v>1000</v>
      </c>
    </row>
    <row r="21" spans="2:7" ht="18.75" x14ac:dyDescent="0.3">
      <c r="B21" s="2">
        <v>1381</v>
      </c>
      <c r="C21" s="2"/>
      <c r="D21" s="2" t="s">
        <v>90</v>
      </c>
      <c r="E21" s="2">
        <v>13000</v>
      </c>
      <c r="F21" s="2">
        <v>13000</v>
      </c>
      <c r="G21" s="2">
        <v>15000</v>
      </c>
    </row>
    <row r="22" spans="2:7" ht="18.75" x14ac:dyDescent="0.3">
      <c r="B22" s="2">
        <v>1382</v>
      </c>
      <c r="C22" s="2"/>
      <c r="D22" s="2" t="s">
        <v>20</v>
      </c>
      <c r="E22" s="2">
        <v>15000</v>
      </c>
      <c r="F22" s="2">
        <v>15000</v>
      </c>
      <c r="G22" s="2">
        <v>3000</v>
      </c>
    </row>
    <row r="23" spans="2:7" ht="18.75" x14ac:dyDescent="0.3">
      <c r="B23" s="2">
        <v>1511</v>
      </c>
      <c r="C23" s="2"/>
      <c r="D23" s="2" t="s">
        <v>21</v>
      </c>
      <c r="E23" s="2">
        <v>880000</v>
      </c>
      <c r="F23" s="2">
        <v>880000</v>
      </c>
      <c r="G23" s="2">
        <v>880000</v>
      </c>
    </row>
    <row r="24" spans="2:7" ht="18.75" x14ac:dyDescent="0.3">
      <c r="B24" s="2">
        <v>2420</v>
      </c>
      <c r="C24" s="2"/>
      <c r="D24" s="2" t="s">
        <v>36</v>
      </c>
      <c r="E24" s="2">
        <v>30000</v>
      </c>
      <c r="F24" s="2">
        <v>30000</v>
      </c>
      <c r="G24" s="2">
        <v>0</v>
      </c>
    </row>
    <row r="25" spans="2:7" ht="18.75" x14ac:dyDescent="0.3">
      <c r="B25" s="2">
        <v>4111</v>
      </c>
      <c r="C25" s="2"/>
      <c r="D25" s="2" t="s">
        <v>24</v>
      </c>
      <c r="E25" s="2">
        <v>0</v>
      </c>
      <c r="F25" s="2">
        <v>51000</v>
      </c>
      <c r="G25" s="2">
        <v>0</v>
      </c>
    </row>
    <row r="26" spans="2:7" ht="18.75" x14ac:dyDescent="0.3">
      <c r="B26" s="2">
        <v>4112</v>
      </c>
      <c r="C26" s="2"/>
      <c r="D26" s="2" t="s">
        <v>23</v>
      </c>
      <c r="E26" s="2">
        <v>57800</v>
      </c>
      <c r="F26" s="2">
        <v>57800</v>
      </c>
      <c r="G26" s="6">
        <v>0</v>
      </c>
    </row>
    <row r="27" spans="2:7" ht="18.75" x14ac:dyDescent="0.3">
      <c r="B27" s="2">
        <v>4116</v>
      </c>
      <c r="C27" s="2"/>
      <c r="D27" s="2" t="s">
        <v>22</v>
      </c>
      <c r="E27" s="2">
        <v>0</v>
      </c>
      <c r="F27" s="2">
        <v>104000</v>
      </c>
      <c r="G27" s="2">
        <v>75000</v>
      </c>
    </row>
    <row r="28" spans="2:7" ht="18.75" x14ac:dyDescent="0.3">
      <c r="B28" s="2">
        <v>2111</v>
      </c>
      <c r="C28" s="2">
        <v>2310</v>
      </c>
      <c r="D28" s="2" t="s">
        <v>25</v>
      </c>
      <c r="E28" s="2">
        <v>125000</v>
      </c>
      <c r="F28" s="2">
        <v>120000</v>
      </c>
      <c r="G28" s="2">
        <v>120000</v>
      </c>
    </row>
    <row r="29" spans="2:7" ht="18.75" x14ac:dyDescent="0.3">
      <c r="B29" s="2">
        <v>2324</v>
      </c>
      <c r="C29" s="2">
        <v>2310</v>
      </c>
      <c r="D29" s="2" t="s">
        <v>63</v>
      </c>
      <c r="E29" s="2">
        <v>3000</v>
      </c>
      <c r="F29" s="2">
        <v>8000</v>
      </c>
      <c r="G29" s="2">
        <v>8000</v>
      </c>
    </row>
    <row r="30" spans="2:7" ht="18.75" x14ac:dyDescent="0.3">
      <c r="B30" s="2">
        <v>2111</v>
      </c>
      <c r="C30" s="2">
        <v>3399</v>
      </c>
      <c r="D30" s="2" t="s">
        <v>26</v>
      </c>
      <c r="E30" s="2">
        <v>2000</v>
      </c>
      <c r="F30" s="2">
        <v>13000</v>
      </c>
      <c r="G30" s="2">
        <v>13000</v>
      </c>
    </row>
    <row r="31" spans="2:7" ht="18.75" x14ac:dyDescent="0.3">
      <c r="B31" s="2">
        <v>2321</v>
      </c>
      <c r="C31" s="2">
        <v>3399</v>
      </c>
      <c r="D31" s="2" t="s">
        <v>27</v>
      </c>
      <c r="E31" s="2">
        <v>175000</v>
      </c>
      <c r="F31" s="2">
        <v>164000</v>
      </c>
      <c r="G31" s="2">
        <v>0</v>
      </c>
    </row>
    <row r="32" spans="2:7" ht="18.75" x14ac:dyDescent="0.3">
      <c r="B32" s="2">
        <v>2111</v>
      </c>
      <c r="C32" s="2">
        <v>3612</v>
      </c>
      <c r="D32" s="2" t="s">
        <v>28</v>
      </c>
      <c r="E32" s="2">
        <v>190000</v>
      </c>
      <c r="F32" s="2">
        <v>189000</v>
      </c>
      <c r="G32" s="2">
        <v>203000</v>
      </c>
    </row>
    <row r="33" spans="2:7" ht="18.75" x14ac:dyDescent="0.3">
      <c r="B33" s="2">
        <v>2132</v>
      </c>
      <c r="C33" s="2">
        <v>3612</v>
      </c>
      <c r="D33" s="2" t="s">
        <v>29</v>
      </c>
      <c r="E33" s="2">
        <v>580000</v>
      </c>
      <c r="F33" s="2">
        <v>580000</v>
      </c>
      <c r="G33" s="2">
        <v>598000</v>
      </c>
    </row>
    <row r="34" spans="2:7" ht="18.75" x14ac:dyDescent="0.3">
      <c r="B34" s="2">
        <v>2324</v>
      </c>
      <c r="C34" s="2">
        <v>3612</v>
      </c>
      <c r="D34" s="2" t="s">
        <v>62</v>
      </c>
      <c r="E34" s="2">
        <v>0</v>
      </c>
      <c r="F34" s="2">
        <v>1000</v>
      </c>
      <c r="G34" s="2">
        <v>4000</v>
      </c>
    </row>
    <row r="35" spans="2:7" ht="18.75" x14ac:dyDescent="0.3">
      <c r="B35" s="2">
        <v>2131</v>
      </c>
      <c r="C35" s="2">
        <v>3639</v>
      </c>
      <c r="D35" s="2" t="s">
        <v>30</v>
      </c>
      <c r="E35" s="2">
        <v>0</v>
      </c>
      <c r="F35" s="2">
        <v>70000</v>
      </c>
      <c r="G35" s="2">
        <v>70000</v>
      </c>
    </row>
    <row r="36" spans="2:7" ht="18.75" x14ac:dyDescent="0.3">
      <c r="B36" s="2">
        <v>2132</v>
      </c>
      <c r="C36" s="2">
        <v>3639</v>
      </c>
      <c r="D36" s="2" t="s">
        <v>37</v>
      </c>
      <c r="E36" s="2">
        <v>70000</v>
      </c>
      <c r="F36" s="2">
        <v>0</v>
      </c>
      <c r="G36" s="2">
        <v>0</v>
      </c>
    </row>
    <row r="37" spans="2:7" ht="18.75" x14ac:dyDescent="0.3">
      <c r="B37" s="2">
        <v>3111</v>
      </c>
      <c r="C37" s="2">
        <v>3639</v>
      </c>
      <c r="D37" s="2" t="s">
        <v>31</v>
      </c>
      <c r="E37" s="2">
        <v>40000</v>
      </c>
      <c r="F37" s="2">
        <v>40000</v>
      </c>
      <c r="G37" s="6">
        <v>50000</v>
      </c>
    </row>
    <row r="38" spans="2:7" ht="18.75" x14ac:dyDescent="0.3">
      <c r="B38" s="2">
        <v>2324</v>
      </c>
      <c r="C38" s="2">
        <v>3725</v>
      </c>
      <c r="D38" s="2" t="s">
        <v>32</v>
      </c>
      <c r="E38" s="2">
        <v>24000</v>
      </c>
      <c r="F38" s="2">
        <v>24000</v>
      </c>
      <c r="G38" s="2">
        <v>27000</v>
      </c>
    </row>
    <row r="39" spans="2:7" ht="18.75" x14ac:dyDescent="0.3">
      <c r="B39" s="2">
        <v>2141</v>
      </c>
      <c r="C39" s="2">
        <v>6310</v>
      </c>
      <c r="D39" s="2" t="s">
        <v>33</v>
      </c>
      <c r="E39" s="2">
        <v>2000</v>
      </c>
      <c r="F39" s="2">
        <v>2000</v>
      </c>
      <c r="G39" s="2">
        <v>3000</v>
      </c>
    </row>
    <row r="40" spans="2:7" ht="18.75" x14ac:dyDescent="0.3">
      <c r="B40" s="2">
        <v>4131</v>
      </c>
      <c r="C40" s="2">
        <v>6330</v>
      </c>
      <c r="D40" s="2" t="s">
        <v>34</v>
      </c>
      <c r="E40" s="2">
        <v>40000</v>
      </c>
      <c r="F40" s="2">
        <v>40000</v>
      </c>
      <c r="G40" s="2">
        <v>40000</v>
      </c>
    </row>
    <row r="41" spans="2:7" ht="18.75" x14ac:dyDescent="0.3">
      <c r="B41" s="2">
        <v>4134</v>
      </c>
      <c r="C41" s="2">
        <v>6330</v>
      </c>
      <c r="D41" s="2" t="s">
        <v>35</v>
      </c>
      <c r="E41" s="2">
        <v>500000</v>
      </c>
      <c r="F41" s="2">
        <v>500000</v>
      </c>
      <c r="G41" s="2">
        <v>0</v>
      </c>
    </row>
    <row r="42" spans="2:7" ht="18.75" x14ac:dyDescent="0.3">
      <c r="B42" s="2"/>
      <c r="C42" s="2"/>
      <c r="D42" s="12" t="s">
        <v>79</v>
      </c>
      <c r="E42" s="2">
        <v>5792000</v>
      </c>
      <c r="F42" s="2">
        <v>5947000</v>
      </c>
      <c r="G42" s="12">
        <v>5229000</v>
      </c>
    </row>
    <row r="43" spans="2:7" ht="18.75" x14ac:dyDescent="0.3">
      <c r="B43" s="1"/>
      <c r="C43" s="1"/>
      <c r="D43" s="1"/>
      <c r="E43" s="1"/>
      <c r="F43" s="1"/>
      <c r="G43" s="1"/>
    </row>
    <row r="44" spans="2:7" ht="15.75" x14ac:dyDescent="0.25">
      <c r="B44" s="10"/>
      <c r="C44" s="10"/>
      <c r="D44" s="10"/>
      <c r="E44" s="10"/>
      <c r="F44" s="10"/>
      <c r="G44" s="10"/>
    </row>
    <row r="46" spans="2:7" ht="18.75" x14ac:dyDescent="0.3">
      <c r="B46" s="1"/>
      <c r="C46" s="1"/>
      <c r="D46" s="1"/>
    </row>
    <row r="47" spans="2:7" ht="18.75" x14ac:dyDescent="0.3">
      <c r="B47" s="1"/>
      <c r="C47" s="1"/>
      <c r="D47" s="1"/>
    </row>
    <row r="48" spans="2:7" ht="18.75" x14ac:dyDescent="0.3">
      <c r="B48" s="1"/>
      <c r="C48" s="1"/>
      <c r="D48" s="1"/>
    </row>
    <row r="49" spans="2:4" ht="18.75" x14ac:dyDescent="0.3">
      <c r="B49" s="1"/>
      <c r="C49" s="1"/>
      <c r="D49" s="1"/>
    </row>
    <row r="51" spans="2:4" ht="15.75" x14ac:dyDescent="0.25">
      <c r="B51" s="10"/>
      <c r="C51" s="10"/>
      <c r="D51" s="10"/>
    </row>
    <row r="53" spans="2:4" ht="18.75" x14ac:dyDescent="0.3">
      <c r="B53" s="1"/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opLeftCell="A52" workbookViewId="0">
      <selection activeCell="C12" sqref="C12"/>
    </sheetView>
  </sheetViews>
  <sheetFormatPr defaultRowHeight="15" x14ac:dyDescent="0.25"/>
  <cols>
    <col min="2" max="2" width="10.5703125" customWidth="1"/>
    <col min="3" max="3" width="57.85546875" customWidth="1"/>
    <col min="4" max="4" width="22.5703125" customWidth="1"/>
  </cols>
  <sheetData>
    <row r="1" spans="1:4" ht="18.75" x14ac:dyDescent="0.3">
      <c r="A1" s="12" t="s">
        <v>91</v>
      </c>
      <c r="B1" s="12"/>
      <c r="C1" s="12"/>
      <c r="D1" s="12"/>
    </row>
    <row r="2" spans="1:4" ht="18.75" x14ac:dyDescent="0.3">
      <c r="A2" s="9"/>
      <c r="B2" s="9"/>
      <c r="C2" s="9"/>
      <c r="D2" s="9"/>
    </row>
    <row r="3" spans="1:4" ht="18.75" x14ac:dyDescent="0.3">
      <c r="A3" s="11" t="s">
        <v>81</v>
      </c>
      <c r="B3" s="9"/>
      <c r="C3" s="9"/>
      <c r="D3" s="9"/>
    </row>
    <row r="4" spans="1:4" ht="18.75" x14ac:dyDescent="0.3">
      <c r="A4" s="13" t="s">
        <v>82</v>
      </c>
      <c r="B4" s="9"/>
      <c r="C4" s="9"/>
      <c r="D4" s="9"/>
    </row>
    <row r="5" spans="1:4" x14ac:dyDescent="0.25">
      <c r="A5" s="14" t="s">
        <v>84</v>
      </c>
      <c r="B5" s="14"/>
      <c r="C5" s="14"/>
      <c r="D5" s="14"/>
    </row>
    <row r="6" spans="1:4" x14ac:dyDescent="0.25">
      <c r="A6" s="14" t="s">
        <v>83</v>
      </c>
      <c r="B6" s="14"/>
      <c r="C6" s="14"/>
      <c r="D6" s="14"/>
    </row>
    <row r="7" spans="1:4" x14ac:dyDescent="0.25">
      <c r="A7" s="14"/>
      <c r="B7" s="14"/>
      <c r="C7" s="14"/>
      <c r="D7" s="14"/>
    </row>
    <row r="8" spans="1:4" ht="18.75" x14ac:dyDescent="0.3">
      <c r="A8" s="8" t="s">
        <v>0</v>
      </c>
      <c r="B8" s="8"/>
      <c r="C8" s="8"/>
      <c r="D8" s="8"/>
    </row>
    <row r="9" spans="1:4" ht="18.75" x14ac:dyDescent="0.3">
      <c r="A9" s="2" t="s">
        <v>1</v>
      </c>
      <c r="B9" s="2" t="s">
        <v>2</v>
      </c>
      <c r="C9" s="2" t="s">
        <v>3</v>
      </c>
      <c r="D9" s="2" t="s">
        <v>4</v>
      </c>
    </row>
    <row r="10" spans="1:4" ht="18.75" x14ac:dyDescent="0.3">
      <c r="A10" s="2"/>
      <c r="B10" s="2"/>
      <c r="C10" s="2"/>
      <c r="D10" s="2" t="s">
        <v>9</v>
      </c>
    </row>
    <row r="11" spans="1:4" ht="18.75" x14ac:dyDescent="0.3">
      <c r="A11" s="2">
        <v>1111</v>
      </c>
      <c r="B11" s="2"/>
      <c r="C11" s="2" t="s">
        <v>10</v>
      </c>
      <c r="D11" s="2">
        <v>650000</v>
      </c>
    </row>
    <row r="12" spans="1:4" ht="18.75" x14ac:dyDescent="0.3">
      <c r="A12" s="2">
        <v>1112</v>
      </c>
      <c r="B12" s="2"/>
      <c r="C12" s="2" t="s">
        <v>11</v>
      </c>
      <c r="D12" s="2">
        <v>15000</v>
      </c>
    </row>
    <row r="13" spans="1:4" ht="18.75" x14ac:dyDescent="0.3">
      <c r="A13" s="2">
        <v>1113</v>
      </c>
      <c r="B13" s="2"/>
      <c r="C13" s="2" t="s">
        <v>12</v>
      </c>
      <c r="D13" s="2">
        <v>65000</v>
      </c>
    </row>
    <row r="14" spans="1:4" ht="18.75" x14ac:dyDescent="0.3">
      <c r="A14" s="2">
        <v>1121</v>
      </c>
      <c r="B14" s="2"/>
      <c r="C14" s="2" t="s">
        <v>13</v>
      </c>
      <c r="D14" s="2">
        <v>554000</v>
      </c>
    </row>
    <row r="15" spans="1:4" ht="18.75" x14ac:dyDescent="0.3">
      <c r="A15" s="2">
        <v>1122</v>
      </c>
      <c r="B15" s="2"/>
      <c r="C15" s="2" t="s">
        <v>14</v>
      </c>
      <c r="D15" s="2">
        <v>260000</v>
      </c>
    </row>
    <row r="16" spans="1:4" ht="18.75" x14ac:dyDescent="0.3">
      <c r="A16" s="2">
        <v>1211</v>
      </c>
      <c r="B16" s="2"/>
      <c r="C16" s="2" t="s">
        <v>15</v>
      </c>
      <c r="D16" s="2">
        <v>1380000</v>
      </c>
    </row>
    <row r="17" spans="1:4" ht="18.75" x14ac:dyDescent="0.3">
      <c r="A17" s="2">
        <v>1334</v>
      </c>
      <c r="B17" s="2"/>
      <c r="C17" s="2" t="s">
        <v>16</v>
      </c>
      <c r="D17" s="2">
        <v>70000</v>
      </c>
    </row>
    <row r="18" spans="1:4" ht="18.75" x14ac:dyDescent="0.3">
      <c r="A18" s="2">
        <v>1340</v>
      </c>
      <c r="B18" s="2"/>
      <c r="C18" s="2" t="s">
        <v>17</v>
      </c>
      <c r="D18" s="2">
        <v>120000</v>
      </c>
    </row>
    <row r="19" spans="1:4" ht="18.75" x14ac:dyDescent="0.3">
      <c r="A19" s="2">
        <v>1341</v>
      </c>
      <c r="B19" s="2"/>
      <c r="C19" s="2" t="s">
        <v>18</v>
      </c>
      <c r="D19" s="2">
        <v>5000</v>
      </c>
    </row>
    <row r="20" spans="1:4" ht="18.75" x14ac:dyDescent="0.3">
      <c r="A20" s="2">
        <v>1361</v>
      </c>
      <c r="B20" s="2"/>
      <c r="C20" s="2" t="s">
        <v>19</v>
      </c>
      <c r="D20" s="2">
        <v>1000</v>
      </c>
    </row>
    <row r="21" spans="1:4" ht="18.75" x14ac:dyDescent="0.3">
      <c r="A21" s="2">
        <v>1381</v>
      </c>
      <c r="B21" s="2"/>
      <c r="C21" s="2" t="s">
        <v>90</v>
      </c>
      <c r="D21" s="2">
        <v>15000</v>
      </c>
    </row>
    <row r="22" spans="1:4" ht="18.75" x14ac:dyDescent="0.3">
      <c r="A22" s="2">
        <v>1382</v>
      </c>
      <c r="B22" s="2"/>
      <c r="C22" s="2" t="s">
        <v>20</v>
      </c>
      <c r="D22" s="2">
        <v>3000</v>
      </c>
    </row>
    <row r="23" spans="1:4" ht="18.75" x14ac:dyDescent="0.3">
      <c r="A23" s="2">
        <v>1511</v>
      </c>
      <c r="B23" s="2"/>
      <c r="C23" s="2" t="s">
        <v>21</v>
      </c>
      <c r="D23" s="2">
        <v>880000</v>
      </c>
    </row>
    <row r="24" spans="1:4" ht="18.75" x14ac:dyDescent="0.3">
      <c r="A24" s="2">
        <v>4116</v>
      </c>
      <c r="B24" s="2"/>
      <c r="C24" s="2" t="s">
        <v>22</v>
      </c>
      <c r="D24" s="2">
        <v>75000</v>
      </c>
    </row>
    <row r="25" spans="1:4" ht="18.75" x14ac:dyDescent="0.3">
      <c r="A25" s="2">
        <v>2111</v>
      </c>
      <c r="B25" s="2">
        <v>2310</v>
      </c>
      <c r="C25" s="2" t="s">
        <v>25</v>
      </c>
      <c r="D25" s="2">
        <v>120000</v>
      </c>
    </row>
    <row r="26" spans="1:4" ht="18.75" x14ac:dyDescent="0.3">
      <c r="A26" s="2">
        <v>2324</v>
      </c>
      <c r="B26" s="2">
        <v>2310</v>
      </c>
      <c r="C26" s="2" t="s">
        <v>63</v>
      </c>
      <c r="D26" s="2">
        <v>8000</v>
      </c>
    </row>
    <row r="27" spans="1:4" ht="18.75" x14ac:dyDescent="0.3">
      <c r="A27" s="2">
        <v>2111</v>
      </c>
      <c r="B27" s="2">
        <v>3399</v>
      </c>
      <c r="C27" s="2" t="s">
        <v>26</v>
      </c>
      <c r="D27" s="2">
        <v>13000</v>
      </c>
    </row>
    <row r="28" spans="1:4" ht="18.75" x14ac:dyDescent="0.3">
      <c r="A28" s="2">
        <v>2111</v>
      </c>
      <c r="B28" s="2">
        <v>3612</v>
      </c>
      <c r="C28" s="2" t="s">
        <v>28</v>
      </c>
      <c r="D28" s="2">
        <v>203000</v>
      </c>
    </row>
    <row r="29" spans="1:4" ht="18.75" x14ac:dyDescent="0.3">
      <c r="A29" s="2">
        <v>2132</v>
      </c>
      <c r="B29" s="2">
        <v>3612</v>
      </c>
      <c r="C29" s="2" t="s">
        <v>29</v>
      </c>
      <c r="D29" s="2">
        <v>598000</v>
      </c>
    </row>
    <row r="30" spans="1:4" ht="18.75" x14ac:dyDescent="0.3">
      <c r="A30" s="2">
        <v>2324</v>
      </c>
      <c r="B30" s="2">
        <v>3612</v>
      </c>
      <c r="C30" s="2" t="s">
        <v>62</v>
      </c>
      <c r="D30" s="2">
        <v>4000</v>
      </c>
    </row>
    <row r="31" spans="1:4" ht="18.75" x14ac:dyDescent="0.3">
      <c r="A31" s="2">
        <v>2131</v>
      </c>
      <c r="B31" s="2">
        <v>3639</v>
      </c>
      <c r="C31" s="2" t="s">
        <v>30</v>
      </c>
      <c r="D31" s="2">
        <v>70000</v>
      </c>
    </row>
    <row r="32" spans="1:4" ht="18.75" x14ac:dyDescent="0.3">
      <c r="A32" s="2">
        <v>3111</v>
      </c>
      <c r="B32" s="2">
        <v>3639</v>
      </c>
      <c r="C32" s="2" t="s">
        <v>31</v>
      </c>
      <c r="D32" s="6">
        <v>50000</v>
      </c>
    </row>
    <row r="33" spans="1:4" ht="18.75" x14ac:dyDescent="0.3">
      <c r="A33" s="2">
        <v>2324</v>
      </c>
      <c r="B33" s="2">
        <v>3725</v>
      </c>
      <c r="C33" s="2" t="s">
        <v>99</v>
      </c>
      <c r="D33" s="2">
        <v>27000</v>
      </c>
    </row>
    <row r="34" spans="1:4" ht="18.75" x14ac:dyDescent="0.3">
      <c r="A34" s="2">
        <v>2141</v>
      </c>
      <c r="B34" s="2">
        <v>6310</v>
      </c>
      <c r="C34" s="2" t="s">
        <v>33</v>
      </c>
      <c r="D34" s="2">
        <v>3000</v>
      </c>
    </row>
    <row r="35" spans="1:4" ht="18.75" x14ac:dyDescent="0.3">
      <c r="A35" s="2">
        <v>4131</v>
      </c>
      <c r="B35" s="2">
        <v>6330</v>
      </c>
      <c r="C35" s="2" t="s">
        <v>34</v>
      </c>
      <c r="D35" s="2">
        <v>40000</v>
      </c>
    </row>
    <row r="36" spans="1:4" ht="18.75" x14ac:dyDescent="0.3">
      <c r="A36" s="2"/>
      <c r="B36" s="2"/>
      <c r="C36" s="12" t="s">
        <v>79</v>
      </c>
      <c r="D36" s="12">
        <v>5229000</v>
      </c>
    </row>
    <row r="37" spans="1:4" ht="18.75" x14ac:dyDescent="0.3">
      <c r="A37" s="1"/>
      <c r="B37" s="1"/>
      <c r="C37" s="1"/>
      <c r="D37" s="1"/>
    </row>
    <row r="38" spans="1:4" ht="15.75" x14ac:dyDescent="0.25">
      <c r="A38" s="10" t="s">
        <v>92</v>
      </c>
      <c r="B38" s="10"/>
      <c r="C38" s="10"/>
    </row>
    <row r="39" spans="1:4" ht="15.75" x14ac:dyDescent="0.25">
      <c r="A39" s="10"/>
      <c r="B39" s="10"/>
      <c r="C39" s="10"/>
    </row>
    <row r="40" spans="1:4" ht="18.75" x14ac:dyDescent="0.3">
      <c r="A40" s="1" t="s">
        <v>38</v>
      </c>
      <c r="B40" s="1"/>
      <c r="C40" s="1"/>
      <c r="D40" s="1"/>
    </row>
    <row r="41" spans="1:4" ht="15.75" x14ac:dyDescent="0.25">
      <c r="A41" s="5" t="s">
        <v>1</v>
      </c>
      <c r="B41" s="5" t="s">
        <v>2</v>
      </c>
      <c r="C41" s="5" t="s">
        <v>3</v>
      </c>
      <c r="D41" s="5" t="s">
        <v>98</v>
      </c>
    </row>
    <row r="42" spans="1:4" ht="15.75" x14ac:dyDescent="0.25">
      <c r="A42" s="5"/>
      <c r="B42" s="5"/>
      <c r="C42" s="5"/>
      <c r="D42" s="4" t="s">
        <v>9</v>
      </c>
    </row>
    <row r="43" spans="1:4" ht="18.75" x14ac:dyDescent="0.3">
      <c r="A43" s="2"/>
      <c r="B43" s="2">
        <v>2212</v>
      </c>
      <c r="C43" s="2" t="s">
        <v>87</v>
      </c>
      <c r="D43" s="2">
        <v>1700000</v>
      </c>
    </row>
    <row r="44" spans="1:4" ht="18.75" x14ac:dyDescent="0.3">
      <c r="A44" s="2" t="s">
        <v>64</v>
      </c>
      <c r="B44" s="2"/>
      <c r="C44" s="5" t="s">
        <v>60</v>
      </c>
      <c r="D44" s="2">
        <v>1500000</v>
      </c>
    </row>
    <row r="45" spans="1:4" ht="18.75" x14ac:dyDescent="0.3">
      <c r="A45" s="2"/>
      <c r="B45" s="2">
        <v>2219</v>
      </c>
      <c r="C45" s="5" t="s">
        <v>39</v>
      </c>
      <c r="D45" s="2">
        <v>86000</v>
      </c>
    </row>
    <row r="46" spans="1:4" ht="18.75" x14ac:dyDescent="0.3">
      <c r="A46" s="2"/>
      <c r="B46" s="2">
        <v>2310</v>
      </c>
      <c r="C46" s="5" t="s">
        <v>71</v>
      </c>
      <c r="D46" s="2">
        <v>12000</v>
      </c>
    </row>
    <row r="47" spans="1:4" ht="18.75" x14ac:dyDescent="0.3">
      <c r="A47" s="2"/>
      <c r="B47" s="2">
        <v>2321</v>
      </c>
      <c r="C47" s="5" t="s">
        <v>40</v>
      </c>
      <c r="D47" s="2">
        <v>20000</v>
      </c>
    </row>
    <row r="48" spans="1:4" ht="18.75" x14ac:dyDescent="0.3">
      <c r="A48" s="2"/>
      <c r="B48" s="2">
        <v>2341</v>
      </c>
      <c r="C48" s="5" t="s">
        <v>41</v>
      </c>
      <c r="D48" s="2">
        <v>10000</v>
      </c>
    </row>
    <row r="49" spans="1:4" ht="18.75" x14ac:dyDescent="0.3">
      <c r="A49" s="2"/>
      <c r="B49" s="2">
        <v>3314</v>
      </c>
      <c r="C49" s="5" t="s">
        <v>42</v>
      </c>
      <c r="D49" s="2">
        <v>18000</v>
      </c>
    </row>
    <row r="50" spans="1:4" ht="18.75" x14ac:dyDescent="0.3">
      <c r="A50" s="2"/>
      <c r="B50" s="2">
        <v>3319</v>
      </c>
      <c r="C50" s="5" t="s">
        <v>72</v>
      </c>
      <c r="D50" s="2">
        <v>82000</v>
      </c>
    </row>
    <row r="51" spans="1:4" ht="18.75" x14ac:dyDescent="0.3">
      <c r="A51" s="2"/>
      <c r="B51" s="2">
        <v>3399</v>
      </c>
      <c r="C51" s="5" t="s">
        <v>73</v>
      </c>
      <c r="D51" s="2">
        <v>175000</v>
      </c>
    </row>
    <row r="52" spans="1:4" ht="18.75" x14ac:dyDescent="0.3">
      <c r="A52" s="2"/>
      <c r="B52" s="2">
        <v>3412</v>
      </c>
      <c r="C52" s="5" t="s">
        <v>43</v>
      </c>
      <c r="D52" s="2">
        <v>2590000</v>
      </c>
    </row>
    <row r="53" spans="1:4" ht="18.75" x14ac:dyDescent="0.3">
      <c r="A53" s="2" t="s">
        <v>65</v>
      </c>
      <c r="B53" s="2"/>
      <c r="C53" s="5" t="s">
        <v>67</v>
      </c>
      <c r="D53" s="2">
        <v>2000000</v>
      </c>
    </row>
    <row r="54" spans="1:4" ht="18.75" x14ac:dyDescent="0.3">
      <c r="A54" s="2" t="s">
        <v>64</v>
      </c>
      <c r="B54" s="2"/>
      <c r="C54" s="5" t="s">
        <v>66</v>
      </c>
      <c r="D54" s="2">
        <v>500000</v>
      </c>
    </row>
    <row r="55" spans="1:4" ht="18.75" x14ac:dyDescent="0.3">
      <c r="A55" s="2"/>
      <c r="B55" s="2">
        <v>3419</v>
      </c>
      <c r="C55" s="5" t="s">
        <v>61</v>
      </c>
      <c r="D55" s="2">
        <v>90000</v>
      </c>
    </row>
    <row r="56" spans="1:4" ht="18.75" x14ac:dyDescent="0.3">
      <c r="A56" s="2">
        <v>5222</v>
      </c>
      <c r="B56" s="2">
        <v>3419</v>
      </c>
      <c r="C56" s="5" t="s">
        <v>59</v>
      </c>
      <c r="D56" s="2">
        <v>50000</v>
      </c>
    </row>
    <row r="57" spans="1:4" ht="18.75" x14ac:dyDescent="0.3">
      <c r="A57" s="2">
        <v>5222</v>
      </c>
      <c r="B57" s="2">
        <v>3429</v>
      </c>
      <c r="C57" s="5" t="s">
        <v>44</v>
      </c>
      <c r="D57" s="2">
        <v>30000</v>
      </c>
    </row>
    <row r="58" spans="1:4" ht="18.75" x14ac:dyDescent="0.3">
      <c r="A58" s="2"/>
      <c r="B58" s="2">
        <v>3612</v>
      </c>
      <c r="C58" s="5" t="s">
        <v>70</v>
      </c>
      <c r="D58" s="2">
        <v>665000</v>
      </c>
    </row>
    <row r="59" spans="1:4" ht="18.75" x14ac:dyDescent="0.3">
      <c r="A59" s="2"/>
      <c r="B59" s="2">
        <v>3631</v>
      </c>
      <c r="C59" s="5" t="s">
        <v>45</v>
      </c>
      <c r="D59" s="2">
        <v>150000</v>
      </c>
    </row>
    <row r="60" spans="1:4" ht="18.75" x14ac:dyDescent="0.3">
      <c r="A60" s="2"/>
      <c r="B60" s="2">
        <v>3639</v>
      </c>
      <c r="C60" s="5" t="s">
        <v>46</v>
      </c>
      <c r="D60" s="2">
        <v>670000</v>
      </c>
    </row>
    <row r="61" spans="1:4" ht="18.75" x14ac:dyDescent="0.3">
      <c r="A61" s="2"/>
      <c r="B61" s="2">
        <v>3721</v>
      </c>
      <c r="C61" s="5" t="s">
        <v>47</v>
      </c>
      <c r="D61" s="2">
        <v>5000</v>
      </c>
    </row>
    <row r="62" spans="1:4" ht="18.75" x14ac:dyDescent="0.3">
      <c r="A62" s="2"/>
      <c r="B62" s="2">
        <v>3722</v>
      </c>
      <c r="C62" s="5" t="s">
        <v>48</v>
      </c>
      <c r="D62" s="2">
        <v>310000</v>
      </c>
    </row>
    <row r="63" spans="1:4" ht="18.75" x14ac:dyDescent="0.3">
      <c r="A63" s="2"/>
      <c r="B63" s="2">
        <v>3723</v>
      </c>
      <c r="C63" s="5" t="s">
        <v>49</v>
      </c>
      <c r="D63" s="2">
        <v>45000</v>
      </c>
    </row>
    <row r="64" spans="1:4" ht="18.75" x14ac:dyDescent="0.3">
      <c r="A64" s="2"/>
      <c r="B64" s="2">
        <v>3745</v>
      </c>
      <c r="C64" s="5" t="s">
        <v>69</v>
      </c>
      <c r="D64" s="2">
        <v>380000</v>
      </c>
    </row>
    <row r="65" spans="1:4" ht="18.75" x14ac:dyDescent="0.3">
      <c r="A65" s="2"/>
      <c r="B65" s="2">
        <v>3769</v>
      </c>
      <c r="C65" s="5" t="s">
        <v>68</v>
      </c>
      <c r="D65" s="2">
        <v>25000</v>
      </c>
    </row>
    <row r="66" spans="1:4" ht="18.75" x14ac:dyDescent="0.3">
      <c r="A66" s="2"/>
      <c r="B66" s="2">
        <v>5512</v>
      </c>
      <c r="C66" s="5" t="s">
        <v>50</v>
      </c>
      <c r="D66" s="2">
        <v>30000</v>
      </c>
    </row>
    <row r="67" spans="1:4" ht="18.75" x14ac:dyDescent="0.3">
      <c r="A67" s="2"/>
      <c r="B67" s="2">
        <v>6112</v>
      </c>
      <c r="C67" s="5" t="s">
        <v>51</v>
      </c>
      <c r="D67" s="2">
        <v>620000</v>
      </c>
    </row>
    <row r="68" spans="1:4" ht="18.75" x14ac:dyDescent="0.3">
      <c r="A68" s="2"/>
      <c r="B68" s="2">
        <v>6171</v>
      </c>
      <c r="C68" s="5" t="s">
        <v>53</v>
      </c>
      <c r="D68" s="2">
        <v>985000</v>
      </c>
    </row>
    <row r="69" spans="1:4" ht="18.75" x14ac:dyDescent="0.3">
      <c r="A69" s="2"/>
      <c r="B69" s="2">
        <v>6310</v>
      </c>
      <c r="C69" s="5" t="s">
        <v>54</v>
      </c>
      <c r="D69" s="2">
        <v>17000</v>
      </c>
    </row>
    <row r="70" spans="1:4" ht="18.75" x14ac:dyDescent="0.3">
      <c r="A70" s="2"/>
      <c r="B70" s="2">
        <v>6320</v>
      </c>
      <c r="C70" s="5" t="s">
        <v>55</v>
      </c>
      <c r="D70" s="2">
        <v>43000</v>
      </c>
    </row>
    <row r="71" spans="1:4" ht="18.75" x14ac:dyDescent="0.3">
      <c r="A71" s="2"/>
      <c r="B71" s="2">
        <v>6330</v>
      </c>
      <c r="C71" s="5" t="s">
        <v>56</v>
      </c>
      <c r="D71" s="2">
        <v>100000</v>
      </c>
    </row>
    <row r="72" spans="1:4" ht="18.75" x14ac:dyDescent="0.3">
      <c r="A72" s="2"/>
      <c r="B72" s="2">
        <v>6399</v>
      </c>
      <c r="C72" s="5" t="s">
        <v>57</v>
      </c>
      <c r="D72" s="2">
        <v>260000</v>
      </c>
    </row>
    <row r="73" spans="1:4" ht="18.75" x14ac:dyDescent="0.3">
      <c r="A73" s="2"/>
      <c r="B73" s="2">
        <v>6402</v>
      </c>
      <c r="C73" s="5" t="s">
        <v>58</v>
      </c>
      <c r="D73" s="2">
        <v>32900</v>
      </c>
    </row>
    <row r="74" spans="1:4" ht="18.75" x14ac:dyDescent="0.3">
      <c r="A74" s="2"/>
      <c r="B74" s="2"/>
      <c r="C74" s="12" t="s">
        <v>74</v>
      </c>
      <c r="D74" s="12">
        <f>SUM(D43:D73)-D53-D54-D44</f>
        <v>9200900</v>
      </c>
    </row>
    <row r="75" spans="1:4" ht="18.75" x14ac:dyDescent="0.3">
      <c r="A75" s="1"/>
      <c r="B75" s="1"/>
      <c r="C75" s="1"/>
      <c r="D75" s="1"/>
    </row>
    <row r="76" spans="1:4" ht="18.75" x14ac:dyDescent="0.3">
      <c r="A76" s="1"/>
      <c r="B76" s="1"/>
      <c r="C76" s="1"/>
      <c r="D76" s="1"/>
    </row>
    <row r="77" spans="1:4" ht="15.75" x14ac:dyDescent="0.25">
      <c r="A77" s="10" t="s">
        <v>80</v>
      </c>
      <c r="B77" s="10"/>
      <c r="C77" s="10"/>
      <c r="D77" s="10"/>
    </row>
    <row r="78" spans="1:4" ht="15.75" x14ac:dyDescent="0.25">
      <c r="A78" s="10" t="s">
        <v>97</v>
      </c>
      <c r="B78" s="10"/>
      <c r="C78" s="10"/>
      <c r="D78" s="10"/>
    </row>
    <row r="79" spans="1:4" ht="15.75" x14ac:dyDescent="0.25">
      <c r="A79" s="10"/>
      <c r="B79" s="10"/>
      <c r="C79" s="10"/>
      <c r="D79" s="10"/>
    </row>
    <row r="80" spans="1:4" ht="15.75" x14ac:dyDescent="0.25">
      <c r="A80" s="10"/>
      <c r="B80" s="10"/>
      <c r="C80" s="10"/>
      <c r="D80" s="10"/>
    </row>
    <row r="81" spans="1:4" ht="15.75" x14ac:dyDescent="0.25">
      <c r="A81" s="10"/>
      <c r="B81" s="10"/>
      <c r="C81" s="10"/>
      <c r="D81" s="10"/>
    </row>
    <row r="83" spans="1:4" ht="18.75" x14ac:dyDescent="0.3">
      <c r="A83" s="1" t="s">
        <v>75</v>
      </c>
      <c r="B83" s="1"/>
      <c r="C83" s="1"/>
    </row>
    <row r="84" spans="1:4" ht="18.75" x14ac:dyDescent="0.3">
      <c r="A84" s="1" t="s">
        <v>88</v>
      </c>
      <c r="B84" s="1"/>
      <c r="C84" s="1"/>
    </row>
    <row r="85" spans="1:4" ht="18.75" x14ac:dyDescent="0.3">
      <c r="A85" s="1" t="s">
        <v>85</v>
      </c>
      <c r="B85" s="1"/>
      <c r="C85" s="1"/>
    </row>
    <row r="86" spans="1:4" ht="18.75" x14ac:dyDescent="0.3">
      <c r="A86" s="1" t="s">
        <v>89</v>
      </c>
      <c r="B86" s="1"/>
      <c r="C86" s="1"/>
    </row>
    <row r="88" spans="1:4" ht="15.75" x14ac:dyDescent="0.25">
      <c r="A88" s="10" t="s">
        <v>77</v>
      </c>
      <c r="B88" s="10"/>
      <c r="C88" s="10"/>
    </row>
    <row r="89" spans="1:4" ht="15.75" x14ac:dyDescent="0.25">
      <c r="A89" s="10"/>
      <c r="B89" s="10"/>
      <c r="C89" s="10"/>
    </row>
    <row r="90" spans="1:4" ht="15.75" x14ac:dyDescent="0.25">
      <c r="A90" s="10" t="s">
        <v>93</v>
      </c>
      <c r="B90" s="10"/>
      <c r="C90" s="10"/>
    </row>
    <row r="92" spans="1:4" ht="18.75" x14ac:dyDescent="0.3">
      <c r="A92" s="1" t="s">
        <v>94</v>
      </c>
    </row>
    <row r="94" spans="1:4" ht="18.75" x14ac:dyDescent="0.3">
      <c r="A94" s="1"/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"/>
  <sheetViews>
    <sheetView workbookViewId="0">
      <selection activeCell="B2" sqref="B2"/>
    </sheetView>
  </sheetViews>
  <sheetFormatPr defaultRowHeight="15" x14ac:dyDescent="0.25"/>
  <cols>
    <col min="1" max="1" width="2.7109375" customWidth="1"/>
    <col min="2" max="2" width="7.85546875" customWidth="1"/>
    <col min="3" max="3" width="8.5703125" customWidth="1"/>
    <col min="4" max="4" width="57.5703125" customWidth="1"/>
    <col min="5" max="5" width="18.42578125" customWidth="1"/>
    <col min="6" max="6" width="17.5703125" customWidth="1"/>
    <col min="7" max="7" width="18.42578125" customWidth="1"/>
  </cols>
  <sheetData>
    <row r="1" spans="2:7" ht="15.75" x14ac:dyDescent="0.25">
      <c r="B1" s="10" t="s">
        <v>96</v>
      </c>
      <c r="C1" s="10"/>
      <c r="D1" s="10"/>
    </row>
    <row r="2" spans="2:7" ht="15.75" x14ac:dyDescent="0.25">
      <c r="B2" s="10"/>
      <c r="C2" s="10"/>
      <c r="D2" s="10"/>
    </row>
    <row r="3" spans="2:7" ht="18.75" x14ac:dyDescent="0.3">
      <c r="B3" s="1" t="s">
        <v>38</v>
      </c>
      <c r="C3" s="1"/>
      <c r="D3" s="1"/>
      <c r="E3" s="1"/>
      <c r="F3" s="1"/>
      <c r="G3" s="1"/>
    </row>
    <row r="4" spans="2:7" ht="15.75" x14ac:dyDescent="0.25">
      <c r="B4" s="5" t="s">
        <v>1</v>
      </c>
      <c r="C4" s="5" t="s">
        <v>2</v>
      </c>
      <c r="D4" s="5" t="s">
        <v>3</v>
      </c>
      <c r="E4" s="5" t="s">
        <v>4</v>
      </c>
      <c r="F4" s="5" t="s">
        <v>6</v>
      </c>
      <c r="G4" s="5" t="s">
        <v>8</v>
      </c>
    </row>
    <row r="5" spans="2:7" ht="15.75" x14ac:dyDescent="0.25">
      <c r="B5" s="5"/>
      <c r="C5" s="5"/>
      <c r="D5" s="5"/>
      <c r="E5" s="3" t="s">
        <v>5</v>
      </c>
      <c r="F5" s="3" t="s">
        <v>7</v>
      </c>
      <c r="G5" s="4" t="s">
        <v>9</v>
      </c>
    </row>
    <row r="6" spans="2:7" ht="18.75" x14ac:dyDescent="0.3">
      <c r="B6" s="2"/>
      <c r="C6" s="2">
        <v>2212</v>
      </c>
      <c r="D6" s="2" t="s">
        <v>87</v>
      </c>
      <c r="E6" s="2">
        <v>1200000</v>
      </c>
      <c r="F6" s="2">
        <v>1060000</v>
      </c>
      <c r="G6" s="2">
        <v>1700000</v>
      </c>
    </row>
    <row r="7" spans="2:7" ht="18.75" x14ac:dyDescent="0.3">
      <c r="B7" s="2" t="s">
        <v>64</v>
      </c>
      <c r="C7" s="2"/>
      <c r="D7" s="5" t="s">
        <v>60</v>
      </c>
      <c r="E7" s="2">
        <v>0</v>
      </c>
      <c r="F7" s="2">
        <v>0</v>
      </c>
      <c r="G7" s="2">
        <v>1500000</v>
      </c>
    </row>
    <row r="8" spans="2:7" ht="18.75" x14ac:dyDescent="0.3">
      <c r="B8" s="2"/>
      <c r="C8" s="2">
        <v>2219</v>
      </c>
      <c r="D8" s="5" t="s">
        <v>39</v>
      </c>
      <c r="E8" s="2">
        <v>480000</v>
      </c>
      <c r="F8" s="2">
        <v>480000</v>
      </c>
      <c r="G8" s="2">
        <v>86000</v>
      </c>
    </row>
    <row r="9" spans="2:7" ht="18.75" x14ac:dyDescent="0.3">
      <c r="B9" s="2"/>
      <c r="C9" s="2">
        <v>2310</v>
      </c>
      <c r="D9" s="5" t="s">
        <v>71</v>
      </c>
      <c r="E9" s="2">
        <v>10000</v>
      </c>
      <c r="F9" s="2">
        <v>14000</v>
      </c>
      <c r="G9" s="2">
        <v>12000</v>
      </c>
    </row>
    <row r="10" spans="2:7" ht="18.75" x14ac:dyDescent="0.3">
      <c r="B10" s="2"/>
      <c r="C10" s="2">
        <v>2321</v>
      </c>
      <c r="D10" s="5" t="s">
        <v>40</v>
      </c>
      <c r="E10" s="2">
        <v>25000</v>
      </c>
      <c r="F10" s="2">
        <v>25000</v>
      </c>
      <c r="G10" s="2">
        <v>20000</v>
      </c>
    </row>
    <row r="11" spans="2:7" ht="18.75" x14ac:dyDescent="0.3">
      <c r="B11" s="2"/>
      <c r="C11" s="2">
        <v>2341</v>
      </c>
      <c r="D11" s="5" t="s">
        <v>41</v>
      </c>
      <c r="E11" s="2">
        <v>20000</v>
      </c>
      <c r="F11" s="2">
        <v>20000</v>
      </c>
      <c r="G11" s="2">
        <v>10000</v>
      </c>
    </row>
    <row r="12" spans="2:7" ht="18.75" x14ac:dyDescent="0.3">
      <c r="B12" s="2"/>
      <c r="C12" s="2">
        <v>3314</v>
      </c>
      <c r="D12" s="5" t="s">
        <v>42</v>
      </c>
      <c r="E12" s="2">
        <v>20000</v>
      </c>
      <c r="F12" s="2">
        <v>20000</v>
      </c>
      <c r="G12" s="2">
        <v>18000</v>
      </c>
    </row>
    <row r="13" spans="2:7" ht="18.75" x14ac:dyDescent="0.3">
      <c r="B13" s="2"/>
      <c r="C13" s="2">
        <v>3319</v>
      </c>
      <c r="D13" s="5" t="s">
        <v>72</v>
      </c>
      <c r="E13" s="2">
        <v>100000</v>
      </c>
      <c r="F13" s="2">
        <v>100000</v>
      </c>
      <c r="G13" s="2">
        <v>82000</v>
      </c>
    </row>
    <row r="14" spans="2:7" ht="18.75" x14ac:dyDescent="0.3">
      <c r="B14" s="2"/>
      <c r="C14" s="2">
        <v>3399</v>
      </c>
      <c r="D14" s="5" t="s">
        <v>73</v>
      </c>
      <c r="E14" s="2">
        <v>170000</v>
      </c>
      <c r="F14" s="2">
        <v>170000</v>
      </c>
      <c r="G14" s="2">
        <v>175000</v>
      </c>
    </row>
    <row r="15" spans="2:7" ht="18.75" x14ac:dyDescent="0.3">
      <c r="B15" s="2"/>
      <c r="C15" s="2">
        <v>3412</v>
      </c>
      <c r="D15" s="5" t="s">
        <v>43</v>
      </c>
      <c r="E15" s="2">
        <v>120000</v>
      </c>
      <c r="F15" s="2">
        <v>120000</v>
      </c>
      <c r="G15" s="2">
        <v>2590000</v>
      </c>
    </row>
    <row r="16" spans="2:7" ht="18.75" x14ac:dyDescent="0.3">
      <c r="B16" s="2" t="s">
        <v>65</v>
      </c>
      <c r="C16" s="2"/>
      <c r="D16" s="5" t="s">
        <v>67</v>
      </c>
      <c r="E16" s="2">
        <v>0</v>
      </c>
      <c r="F16" s="2">
        <v>0</v>
      </c>
      <c r="G16" s="2">
        <v>2000000</v>
      </c>
    </row>
    <row r="17" spans="2:7" ht="18.75" x14ac:dyDescent="0.3">
      <c r="B17" s="2" t="s">
        <v>64</v>
      </c>
      <c r="C17" s="2"/>
      <c r="D17" s="5" t="s">
        <v>66</v>
      </c>
      <c r="E17" s="2">
        <v>0</v>
      </c>
      <c r="F17" s="2">
        <v>0</v>
      </c>
      <c r="G17" s="2">
        <v>500000</v>
      </c>
    </row>
    <row r="18" spans="2:7" ht="18.75" x14ac:dyDescent="0.3">
      <c r="B18" s="2"/>
      <c r="C18" s="2">
        <v>3419</v>
      </c>
      <c r="D18" s="5" t="s">
        <v>61</v>
      </c>
      <c r="E18" s="2">
        <v>110000</v>
      </c>
      <c r="F18" s="2">
        <v>105900</v>
      </c>
      <c r="G18" s="2">
        <v>90000</v>
      </c>
    </row>
    <row r="19" spans="2:7" ht="18.75" x14ac:dyDescent="0.3">
      <c r="B19" s="2">
        <v>5222</v>
      </c>
      <c r="C19" s="2">
        <v>3419</v>
      </c>
      <c r="D19" s="5" t="s">
        <v>59</v>
      </c>
      <c r="E19" s="2">
        <v>50000</v>
      </c>
      <c r="F19" s="6">
        <v>50000</v>
      </c>
      <c r="G19" s="2">
        <v>50000</v>
      </c>
    </row>
    <row r="20" spans="2:7" ht="18.75" x14ac:dyDescent="0.3">
      <c r="B20" s="2">
        <v>5222</v>
      </c>
      <c r="C20" s="2">
        <v>3429</v>
      </c>
      <c r="D20" s="5" t="s">
        <v>44</v>
      </c>
      <c r="E20" s="2">
        <v>30000</v>
      </c>
      <c r="F20" s="6">
        <v>30000</v>
      </c>
      <c r="G20" s="2">
        <v>30000</v>
      </c>
    </row>
    <row r="21" spans="2:7" ht="18.75" x14ac:dyDescent="0.3">
      <c r="B21" s="2"/>
      <c r="C21" s="2">
        <v>3612</v>
      </c>
      <c r="D21" s="5" t="s">
        <v>70</v>
      </c>
      <c r="E21" s="2">
        <v>490000</v>
      </c>
      <c r="F21" s="2">
        <v>630000</v>
      </c>
      <c r="G21" s="2">
        <v>665000</v>
      </c>
    </row>
    <row r="22" spans="2:7" ht="18.75" x14ac:dyDescent="0.3">
      <c r="B22" s="2"/>
      <c r="C22" s="2">
        <v>3631</v>
      </c>
      <c r="D22" s="5" t="s">
        <v>45</v>
      </c>
      <c r="E22" s="2">
        <v>160000</v>
      </c>
      <c r="F22" s="2">
        <v>160000</v>
      </c>
      <c r="G22" s="2">
        <v>150000</v>
      </c>
    </row>
    <row r="23" spans="2:7" ht="18.75" x14ac:dyDescent="0.3">
      <c r="B23" s="2"/>
      <c r="C23" s="2">
        <v>3639</v>
      </c>
      <c r="D23" s="5" t="s">
        <v>46</v>
      </c>
      <c r="E23" s="2">
        <v>570000</v>
      </c>
      <c r="F23" s="2">
        <v>674000</v>
      </c>
      <c r="G23" s="2">
        <v>670000</v>
      </c>
    </row>
    <row r="24" spans="2:7" ht="18.75" x14ac:dyDescent="0.3">
      <c r="B24" s="2"/>
      <c r="C24" s="2">
        <v>3721</v>
      </c>
      <c r="D24" s="5" t="s">
        <v>47</v>
      </c>
      <c r="E24" s="2">
        <v>6000</v>
      </c>
      <c r="F24" s="2">
        <v>6000</v>
      </c>
      <c r="G24" s="2">
        <v>5000</v>
      </c>
    </row>
    <row r="25" spans="2:7" ht="18.75" x14ac:dyDescent="0.3">
      <c r="B25" s="2"/>
      <c r="C25" s="2">
        <v>3722</v>
      </c>
      <c r="D25" s="5" t="s">
        <v>48</v>
      </c>
      <c r="E25" s="2">
        <v>310000</v>
      </c>
      <c r="F25" s="2">
        <v>310000</v>
      </c>
      <c r="G25" s="2">
        <v>310000</v>
      </c>
    </row>
    <row r="26" spans="2:7" ht="18.75" x14ac:dyDescent="0.3">
      <c r="B26" s="2"/>
      <c r="C26" s="2">
        <v>3723</v>
      </c>
      <c r="D26" s="5" t="s">
        <v>49</v>
      </c>
      <c r="E26" s="2">
        <v>35000</v>
      </c>
      <c r="F26" s="2">
        <v>35000</v>
      </c>
      <c r="G26" s="2">
        <v>45000</v>
      </c>
    </row>
    <row r="27" spans="2:7" ht="18.75" x14ac:dyDescent="0.3">
      <c r="B27" s="2"/>
      <c r="C27" s="2">
        <v>3745</v>
      </c>
      <c r="D27" s="5" t="s">
        <v>69</v>
      </c>
      <c r="E27" s="2">
        <v>510000</v>
      </c>
      <c r="F27" s="2">
        <v>510000</v>
      </c>
      <c r="G27" s="2">
        <v>380000</v>
      </c>
    </row>
    <row r="28" spans="2:7" ht="18.75" x14ac:dyDescent="0.3">
      <c r="B28" s="2"/>
      <c r="C28" s="2">
        <v>3769</v>
      </c>
      <c r="D28" s="5" t="s">
        <v>68</v>
      </c>
      <c r="E28" s="2">
        <v>50000</v>
      </c>
      <c r="F28" s="2">
        <v>50000</v>
      </c>
      <c r="G28" s="2">
        <v>25000</v>
      </c>
    </row>
    <row r="29" spans="2:7" ht="18.75" x14ac:dyDescent="0.3">
      <c r="B29" s="2"/>
      <c r="C29" s="2">
        <v>5512</v>
      </c>
      <c r="D29" s="5" t="s">
        <v>50</v>
      </c>
      <c r="E29" s="2">
        <v>30000</v>
      </c>
      <c r="F29" s="2">
        <v>30000</v>
      </c>
      <c r="G29" s="2">
        <v>30000</v>
      </c>
    </row>
    <row r="30" spans="2:7" ht="18.75" x14ac:dyDescent="0.3">
      <c r="B30" s="2"/>
      <c r="C30" s="2">
        <v>6112</v>
      </c>
      <c r="D30" s="5" t="s">
        <v>51</v>
      </c>
      <c r="E30" s="2">
        <v>560000</v>
      </c>
      <c r="F30" s="2">
        <v>560000</v>
      </c>
      <c r="G30" s="2">
        <v>620000</v>
      </c>
    </row>
    <row r="31" spans="2:7" ht="18.75" x14ac:dyDescent="0.3">
      <c r="B31" s="2"/>
      <c r="C31" s="2">
        <v>6114</v>
      </c>
      <c r="D31" s="5" t="s">
        <v>52</v>
      </c>
      <c r="E31" s="2">
        <v>0</v>
      </c>
      <c r="F31" s="2">
        <v>51000</v>
      </c>
      <c r="G31" s="2">
        <v>0</v>
      </c>
    </row>
    <row r="32" spans="2:7" ht="18.75" x14ac:dyDescent="0.3">
      <c r="B32" s="2"/>
      <c r="C32" s="2">
        <v>6171</v>
      </c>
      <c r="D32" s="5" t="s">
        <v>53</v>
      </c>
      <c r="E32" s="2">
        <v>990000</v>
      </c>
      <c r="F32" s="2">
        <v>990000</v>
      </c>
      <c r="G32" s="2">
        <v>985000</v>
      </c>
    </row>
    <row r="33" spans="2:7" ht="18.75" x14ac:dyDescent="0.3">
      <c r="B33" s="2"/>
      <c r="C33" s="2">
        <v>6310</v>
      </c>
      <c r="D33" s="5" t="s">
        <v>54</v>
      </c>
      <c r="E33" s="2">
        <v>21000</v>
      </c>
      <c r="F33" s="2">
        <v>21000</v>
      </c>
      <c r="G33" s="2">
        <v>17000</v>
      </c>
    </row>
    <row r="34" spans="2:7" ht="18.75" x14ac:dyDescent="0.3">
      <c r="B34" s="2"/>
      <c r="C34" s="2">
        <v>6320</v>
      </c>
      <c r="D34" s="5" t="s">
        <v>55</v>
      </c>
      <c r="E34" s="2">
        <v>48000</v>
      </c>
      <c r="F34" s="2">
        <v>48000</v>
      </c>
      <c r="G34" s="2">
        <v>43000</v>
      </c>
    </row>
    <row r="35" spans="2:7" ht="18.75" x14ac:dyDescent="0.3">
      <c r="B35" s="2"/>
      <c r="C35" s="2">
        <v>6330</v>
      </c>
      <c r="D35" s="5" t="s">
        <v>56</v>
      </c>
      <c r="E35" s="2">
        <v>600000</v>
      </c>
      <c r="F35" s="2">
        <v>600000</v>
      </c>
      <c r="G35" s="2">
        <v>100000</v>
      </c>
    </row>
    <row r="36" spans="2:7" ht="18.75" x14ac:dyDescent="0.3">
      <c r="B36" s="2"/>
      <c r="C36" s="2">
        <v>6399</v>
      </c>
      <c r="D36" s="5" t="s">
        <v>57</v>
      </c>
      <c r="E36" s="2">
        <v>280000</v>
      </c>
      <c r="F36" s="2">
        <v>280000</v>
      </c>
      <c r="G36" s="2">
        <v>260000</v>
      </c>
    </row>
    <row r="37" spans="2:7" ht="18.75" x14ac:dyDescent="0.3">
      <c r="B37" s="2"/>
      <c r="C37" s="2">
        <v>6402</v>
      </c>
      <c r="D37" s="5" t="s">
        <v>58</v>
      </c>
      <c r="E37" s="2">
        <v>16000</v>
      </c>
      <c r="F37" s="2">
        <v>16100</v>
      </c>
      <c r="G37" s="2">
        <v>32900</v>
      </c>
    </row>
    <row r="38" spans="2:7" ht="18.75" x14ac:dyDescent="0.3">
      <c r="B38" s="2"/>
      <c r="C38" s="2"/>
      <c r="D38" s="12" t="s">
        <v>74</v>
      </c>
      <c r="E38" s="2">
        <f>SUM(E6:E37)-E19</f>
        <v>6961000</v>
      </c>
      <c r="F38" s="2">
        <f>SUM(F6:F37)-F19</f>
        <v>7116000</v>
      </c>
      <c r="G38" s="12">
        <f>SUM(G6:G37)-G16-G17-G7</f>
        <v>9200900</v>
      </c>
    </row>
    <row r="39" spans="2:7" ht="12" customHeight="1" x14ac:dyDescent="0.3">
      <c r="B39" s="1"/>
      <c r="C39" s="1"/>
      <c r="D39" s="1"/>
      <c r="E39" s="1"/>
      <c r="F39" s="1"/>
      <c r="G39" s="1"/>
    </row>
    <row r="40" spans="2:7" ht="10.5" customHeight="1" x14ac:dyDescent="0.3">
      <c r="B40" s="1"/>
      <c r="C40" s="1"/>
      <c r="D40" s="1"/>
      <c r="E40" s="1"/>
      <c r="F40" s="1"/>
      <c r="G40" s="1"/>
    </row>
    <row r="41" spans="2:7" ht="15.75" x14ac:dyDescent="0.25">
      <c r="B41" s="10" t="s">
        <v>80</v>
      </c>
      <c r="C41" s="10"/>
      <c r="D41" s="10"/>
      <c r="E41" s="10"/>
      <c r="F41" s="10"/>
      <c r="G41" s="10"/>
    </row>
    <row r="42" spans="2:7" ht="15.75" x14ac:dyDescent="0.25">
      <c r="B42" s="10" t="s">
        <v>86</v>
      </c>
      <c r="C42" s="10"/>
      <c r="D42" s="10"/>
      <c r="E42" s="10"/>
      <c r="F42" s="10"/>
      <c r="G42" s="10"/>
    </row>
    <row r="44" spans="2:7" ht="18.75" x14ac:dyDescent="0.3">
      <c r="B44" s="1" t="s">
        <v>75</v>
      </c>
      <c r="C44" s="1"/>
      <c r="D44" s="1"/>
    </row>
    <row r="45" spans="2:7" ht="18.75" x14ac:dyDescent="0.3">
      <c r="B45" s="1" t="s">
        <v>88</v>
      </c>
      <c r="C45" s="1"/>
      <c r="D45" s="1"/>
    </row>
    <row r="46" spans="2:7" ht="18.75" x14ac:dyDescent="0.3">
      <c r="B46" s="1" t="s">
        <v>85</v>
      </c>
      <c r="C46" s="1"/>
      <c r="D46" s="1"/>
    </row>
    <row r="47" spans="2:7" ht="18.75" x14ac:dyDescent="0.3">
      <c r="B47" s="1" t="s">
        <v>89</v>
      </c>
      <c r="C47" s="1"/>
      <c r="D47" s="1"/>
    </row>
    <row r="49" spans="2:4" ht="15.75" x14ac:dyDescent="0.25">
      <c r="B49" s="10" t="s">
        <v>77</v>
      </c>
      <c r="C49" s="10"/>
      <c r="D49" s="10"/>
    </row>
    <row r="51" spans="2:4" ht="18.75" x14ac:dyDescent="0.3">
      <c r="B51" s="1" t="s">
        <v>76</v>
      </c>
    </row>
    <row r="53" spans="2:4" ht="18.75" x14ac:dyDescent="0.3">
      <c r="B53" s="1" t="s">
        <v>78</v>
      </c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C14" sqref="C14"/>
    </sheetView>
  </sheetViews>
  <sheetFormatPr defaultRowHeight="15" x14ac:dyDescent="0.25"/>
  <cols>
    <col min="1" max="1" width="13.42578125" customWidth="1"/>
    <col min="2" max="2" width="12" customWidth="1"/>
    <col min="3" max="3" width="56.42578125" customWidth="1"/>
    <col min="4" max="4" width="17.5703125" customWidth="1"/>
  </cols>
  <sheetData>
    <row r="1" spans="1:4" ht="15.75" x14ac:dyDescent="0.25">
      <c r="A1" s="10" t="s">
        <v>92</v>
      </c>
      <c r="B1" s="10"/>
      <c r="C1" s="10"/>
    </row>
    <row r="2" spans="1:4" ht="15.75" x14ac:dyDescent="0.25">
      <c r="A2" s="10"/>
      <c r="B2" s="10"/>
      <c r="C2" s="10"/>
    </row>
    <row r="3" spans="1:4" ht="18.75" x14ac:dyDescent="0.3">
      <c r="A3" s="1" t="s">
        <v>38</v>
      </c>
      <c r="B3" s="1"/>
      <c r="C3" s="1"/>
      <c r="D3" s="1"/>
    </row>
    <row r="4" spans="1:4" ht="15.75" x14ac:dyDescent="0.25">
      <c r="A4" s="5" t="s">
        <v>1</v>
      </c>
      <c r="B4" s="5" t="s">
        <v>2</v>
      </c>
      <c r="C4" s="5" t="s">
        <v>3</v>
      </c>
      <c r="D4" s="5" t="s">
        <v>8</v>
      </c>
    </row>
    <row r="5" spans="1:4" ht="15.75" x14ac:dyDescent="0.25">
      <c r="A5" s="5"/>
      <c r="B5" s="5"/>
      <c r="C5" s="5"/>
      <c r="D5" s="4" t="s">
        <v>9</v>
      </c>
    </row>
    <row r="6" spans="1:4" ht="18.75" x14ac:dyDescent="0.3">
      <c r="A6" s="2"/>
      <c r="B6" s="2">
        <v>2212</v>
      </c>
      <c r="C6" s="2" t="s">
        <v>87</v>
      </c>
      <c r="D6" s="2">
        <v>1700000</v>
      </c>
    </row>
    <row r="7" spans="1:4" ht="18.75" x14ac:dyDescent="0.3">
      <c r="A7" s="2" t="s">
        <v>64</v>
      </c>
      <c r="B7" s="2"/>
      <c r="C7" s="5" t="s">
        <v>60</v>
      </c>
      <c r="D7" s="2">
        <v>1500000</v>
      </c>
    </row>
    <row r="8" spans="1:4" ht="18.75" x14ac:dyDescent="0.3">
      <c r="A8" s="2"/>
      <c r="B8" s="2">
        <v>2219</v>
      </c>
      <c r="C8" s="5" t="s">
        <v>39</v>
      </c>
      <c r="D8" s="2">
        <v>86000</v>
      </c>
    </row>
    <row r="9" spans="1:4" ht="18.75" x14ac:dyDescent="0.3">
      <c r="A9" s="2"/>
      <c r="B9" s="2">
        <v>2310</v>
      </c>
      <c r="C9" s="5" t="s">
        <v>71</v>
      </c>
      <c r="D9" s="2">
        <v>12000</v>
      </c>
    </row>
    <row r="10" spans="1:4" ht="18.75" x14ac:dyDescent="0.3">
      <c r="A10" s="2"/>
      <c r="B10" s="2">
        <v>2321</v>
      </c>
      <c r="C10" s="5" t="s">
        <v>40</v>
      </c>
      <c r="D10" s="2">
        <v>20000</v>
      </c>
    </row>
    <row r="11" spans="1:4" ht="18.75" x14ac:dyDescent="0.3">
      <c r="A11" s="2"/>
      <c r="B11" s="2">
        <v>2341</v>
      </c>
      <c r="C11" s="5" t="s">
        <v>41</v>
      </c>
      <c r="D11" s="2">
        <v>10000</v>
      </c>
    </row>
    <row r="12" spans="1:4" ht="18.75" x14ac:dyDescent="0.3">
      <c r="A12" s="2"/>
      <c r="B12" s="2">
        <v>3314</v>
      </c>
      <c r="C12" s="5" t="s">
        <v>42</v>
      </c>
      <c r="D12" s="2">
        <v>18000</v>
      </c>
    </row>
    <row r="13" spans="1:4" ht="18.75" x14ac:dyDescent="0.3">
      <c r="A13" s="2"/>
      <c r="B13" s="2">
        <v>3319</v>
      </c>
      <c r="C13" s="5" t="s">
        <v>72</v>
      </c>
      <c r="D13" s="2">
        <v>82000</v>
      </c>
    </row>
    <row r="14" spans="1:4" ht="18.75" x14ac:dyDescent="0.3">
      <c r="A14" s="2"/>
      <c r="B14" s="2">
        <v>3399</v>
      </c>
      <c r="C14" s="5" t="s">
        <v>73</v>
      </c>
      <c r="D14" s="2">
        <v>175000</v>
      </c>
    </row>
    <row r="15" spans="1:4" ht="18.75" x14ac:dyDescent="0.3">
      <c r="A15" s="2"/>
      <c r="B15" s="2">
        <v>3412</v>
      </c>
      <c r="C15" s="5" t="s">
        <v>43</v>
      </c>
      <c r="D15" s="2">
        <v>2590000</v>
      </c>
    </row>
    <row r="16" spans="1:4" ht="18.75" x14ac:dyDescent="0.3">
      <c r="A16" s="2" t="s">
        <v>65</v>
      </c>
      <c r="B16" s="2"/>
      <c r="C16" s="5" t="s">
        <v>67</v>
      </c>
      <c r="D16" s="2">
        <v>2000000</v>
      </c>
    </row>
    <row r="17" spans="1:4" ht="18.75" x14ac:dyDescent="0.3">
      <c r="A17" s="2" t="s">
        <v>64</v>
      </c>
      <c r="B17" s="2"/>
      <c r="C17" s="5" t="s">
        <v>66</v>
      </c>
      <c r="D17" s="2">
        <v>500000</v>
      </c>
    </row>
    <row r="18" spans="1:4" ht="18.75" x14ac:dyDescent="0.3">
      <c r="A18" s="2"/>
      <c r="B18" s="2">
        <v>3419</v>
      </c>
      <c r="C18" s="5" t="s">
        <v>61</v>
      </c>
      <c r="D18" s="2">
        <v>90000</v>
      </c>
    </row>
    <row r="19" spans="1:4" ht="18.75" x14ac:dyDescent="0.3">
      <c r="A19" s="2">
        <v>5222</v>
      </c>
      <c r="B19" s="2">
        <v>3419</v>
      </c>
      <c r="C19" s="5" t="s">
        <v>59</v>
      </c>
      <c r="D19" s="2">
        <v>50000</v>
      </c>
    </row>
    <row r="20" spans="1:4" ht="18.75" x14ac:dyDescent="0.3">
      <c r="A20" s="2">
        <v>5222</v>
      </c>
      <c r="B20" s="2">
        <v>3429</v>
      </c>
      <c r="C20" s="5" t="s">
        <v>44</v>
      </c>
      <c r="D20" s="2">
        <v>30000</v>
      </c>
    </row>
    <row r="21" spans="1:4" ht="18.75" x14ac:dyDescent="0.3">
      <c r="A21" s="2"/>
      <c r="B21" s="2">
        <v>3612</v>
      </c>
      <c r="C21" s="5" t="s">
        <v>70</v>
      </c>
      <c r="D21" s="2">
        <v>665000</v>
      </c>
    </row>
    <row r="22" spans="1:4" ht="18.75" x14ac:dyDescent="0.3">
      <c r="A22" s="2"/>
      <c r="B22" s="2">
        <v>3631</v>
      </c>
      <c r="C22" s="5" t="s">
        <v>45</v>
      </c>
      <c r="D22" s="2">
        <v>150000</v>
      </c>
    </row>
    <row r="23" spans="1:4" ht="18.75" x14ac:dyDescent="0.3">
      <c r="A23" s="2"/>
      <c r="B23" s="2">
        <v>3639</v>
      </c>
      <c r="C23" s="5" t="s">
        <v>46</v>
      </c>
      <c r="D23" s="2">
        <v>670000</v>
      </c>
    </row>
    <row r="24" spans="1:4" ht="18.75" x14ac:dyDescent="0.3">
      <c r="A24" s="2"/>
      <c r="B24" s="2">
        <v>3721</v>
      </c>
      <c r="C24" s="5" t="s">
        <v>47</v>
      </c>
      <c r="D24" s="2">
        <v>5000</v>
      </c>
    </row>
    <row r="25" spans="1:4" ht="18.75" x14ac:dyDescent="0.3">
      <c r="A25" s="2"/>
      <c r="B25" s="2">
        <v>3722</v>
      </c>
      <c r="C25" s="5" t="s">
        <v>48</v>
      </c>
      <c r="D25" s="2">
        <v>310000</v>
      </c>
    </row>
    <row r="26" spans="1:4" ht="18.75" x14ac:dyDescent="0.3">
      <c r="A26" s="2"/>
      <c r="B26" s="2">
        <v>3723</v>
      </c>
      <c r="C26" s="5" t="s">
        <v>49</v>
      </c>
      <c r="D26" s="2">
        <v>45000</v>
      </c>
    </row>
    <row r="27" spans="1:4" ht="18.75" x14ac:dyDescent="0.3">
      <c r="A27" s="2"/>
      <c r="B27" s="2">
        <v>3745</v>
      </c>
      <c r="C27" s="5" t="s">
        <v>69</v>
      </c>
      <c r="D27" s="2">
        <v>380000</v>
      </c>
    </row>
    <row r="28" spans="1:4" ht="18.75" x14ac:dyDescent="0.3">
      <c r="A28" s="2"/>
      <c r="B28" s="2">
        <v>3769</v>
      </c>
      <c r="C28" s="5" t="s">
        <v>68</v>
      </c>
      <c r="D28" s="2">
        <v>25000</v>
      </c>
    </row>
    <row r="29" spans="1:4" ht="18.75" x14ac:dyDescent="0.3">
      <c r="A29" s="2"/>
      <c r="B29" s="2">
        <v>5512</v>
      </c>
      <c r="C29" s="5" t="s">
        <v>50</v>
      </c>
      <c r="D29" s="2">
        <v>30000</v>
      </c>
    </row>
    <row r="30" spans="1:4" ht="18.75" x14ac:dyDescent="0.3">
      <c r="A30" s="2"/>
      <c r="B30" s="2">
        <v>6112</v>
      </c>
      <c r="C30" s="5" t="s">
        <v>51</v>
      </c>
      <c r="D30" s="2">
        <v>620000</v>
      </c>
    </row>
    <row r="31" spans="1:4" ht="18.75" x14ac:dyDescent="0.3">
      <c r="A31" s="2"/>
      <c r="B31" s="2">
        <v>6114</v>
      </c>
      <c r="C31" s="5" t="s">
        <v>52</v>
      </c>
      <c r="D31" s="2">
        <v>0</v>
      </c>
    </row>
    <row r="32" spans="1:4" ht="18.75" x14ac:dyDescent="0.3">
      <c r="A32" s="2"/>
      <c r="B32" s="2">
        <v>6171</v>
      </c>
      <c r="C32" s="5" t="s">
        <v>53</v>
      </c>
      <c r="D32" s="2">
        <v>985000</v>
      </c>
    </row>
    <row r="33" spans="1:4" ht="18.75" x14ac:dyDescent="0.3">
      <c r="A33" s="2"/>
      <c r="B33" s="2">
        <v>6310</v>
      </c>
      <c r="C33" s="5" t="s">
        <v>54</v>
      </c>
      <c r="D33" s="2">
        <v>17000</v>
      </c>
    </row>
    <row r="34" spans="1:4" ht="18.75" x14ac:dyDescent="0.3">
      <c r="A34" s="2"/>
      <c r="B34" s="2">
        <v>6320</v>
      </c>
      <c r="C34" s="5" t="s">
        <v>55</v>
      </c>
      <c r="D34" s="2">
        <v>43000</v>
      </c>
    </row>
    <row r="35" spans="1:4" ht="18.75" x14ac:dyDescent="0.3">
      <c r="A35" s="2"/>
      <c r="B35" s="2">
        <v>6330</v>
      </c>
      <c r="C35" s="5" t="s">
        <v>56</v>
      </c>
      <c r="D35" s="2">
        <v>100000</v>
      </c>
    </row>
    <row r="36" spans="1:4" ht="18.75" x14ac:dyDescent="0.3">
      <c r="A36" s="2"/>
      <c r="B36" s="2">
        <v>6399</v>
      </c>
      <c r="C36" s="5" t="s">
        <v>57</v>
      </c>
      <c r="D36" s="2">
        <v>260000</v>
      </c>
    </row>
    <row r="37" spans="1:4" ht="18.75" x14ac:dyDescent="0.3">
      <c r="A37" s="2"/>
      <c r="B37" s="2">
        <v>6402</v>
      </c>
      <c r="C37" s="5" t="s">
        <v>58</v>
      </c>
      <c r="D37" s="2">
        <v>32900</v>
      </c>
    </row>
    <row r="38" spans="1:4" ht="18.75" x14ac:dyDescent="0.3">
      <c r="A38" s="2"/>
      <c r="B38" s="2"/>
      <c r="C38" s="12" t="s">
        <v>74</v>
      </c>
      <c r="D38" s="12">
        <f>SUM(D6:D37)-D16-D17-D7</f>
        <v>9200900</v>
      </c>
    </row>
    <row r="39" spans="1:4" ht="18.75" x14ac:dyDescent="0.3">
      <c r="A39" s="1"/>
      <c r="B39" s="1"/>
      <c r="C39" s="1"/>
      <c r="D39" s="1"/>
    </row>
    <row r="40" spans="1:4" ht="18.75" x14ac:dyDescent="0.3">
      <c r="A40" s="1"/>
      <c r="B40" s="1"/>
      <c r="C40" s="1"/>
      <c r="D40" s="1"/>
    </row>
    <row r="41" spans="1:4" ht="15.75" x14ac:dyDescent="0.25">
      <c r="A41" s="10" t="s">
        <v>80</v>
      </c>
      <c r="B41" s="10"/>
      <c r="C41" s="10"/>
      <c r="D41" s="10"/>
    </row>
    <row r="42" spans="1:4" ht="15.75" x14ac:dyDescent="0.25">
      <c r="A42" s="10" t="s">
        <v>86</v>
      </c>
      <c r="B42" s="10"/>
      <c r="C42" s="10"/>
      <c r="D42" s="10"/>
    </row>
    <row r="44" spans="1:4" ht="18.75" x14ac:dyDescent="0.3">
      <c r="A44" s="1" t="s">
        <v>75</v>
      </c>
      <c r="B44" s="1"/>
      <c r="C44" s="1"/>
    </row>
    <row r="45" spans="1:4" ht="18.75" x14ac:dyDescent="0.3">
      <c r="A45" s="1" t="s">
        <v>88</v>
      </c>
      <c r="B45" s="1"/>
      <c r="C45" s="1"/>
    </row>
    <row r="46" spans="1:4" ht="18.75" x14ac:dyDescent="0.3">
      <c r="A46" s="1" t="s">
        <v>85</v>
      </c>
      <c r="B46" s="1"/>
      <c r="C46" s="1"/>
    </row>
    <row r="47" spans="1:4" ht="18.75" x14ac:dyDescent="0.3">
      <c r="A47" s="1" t="s">
        <v>89</v>
      </c>
      <c r="B47" s="1"/>
      <c r="C47" s="1"/>
    </row>
    <row r="49" spans="1:3" ht="15.75" x14ac:dyDescent="0.25">
      <c r="A49" s="10" t="s">
        <v>77</v>
      </c>
      <c r="B49" s="10"/>
      <c r="C49" s="10"/>
    </row>
    <row r="50" spans="1:3" ht="15.75" x14ac:dyDescent="0.25">
      <c r="A50" s="10"/>
      <c r="B50" s="10"/>
      <c r="C50" s="10"/>
    </row>
    <row r="51" spans="1:3" ht="15.75" x14ac:dyDescent="0.25">
      <c r="A51" s="10" t="s">
        <v>93</v>
      </c>
      <c r="B51" s="10"/>
      <c r="C51" s="10"/>
    </row>
    <row r="53" spans="1:3" ht="18.75" x14ac:dyDescent="0.3">
      <c r="A53" s="1" t="s">
        <v>94</v>
      </c>
    </row>
    <row r="55" spans="1:3" ht="18.75" x14ac:dyDescent="0.3">
      <c r="A55" s="1"/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topLeftCell="A71" workbookViewId="0">
      <selection activeCell="A90" sqref="A90"/>
    </sheetView>
  </sheetViews>
  <sheetFormatPr defaultRowHeight="15" x14ac:dyDescent="0.25"/>
  <cols>
    <col min="1" max="1" width="12.5703125" customWidth="1"/>
    <col min="2" max="2" width="12.42578125" customWidth="1"/>
    <col min="3" max="3" width="53.140625" customWidth="1"/>
    <col min="4" max="4" width="26.140625" bestFit="1" customWidth="1"/>
  </cols>
  <sheetData>
    <row r="1" spans="1:5" ht="18.75" x14ac:dyDescent="0.3">
      <c r="A1" s="12" t="s">
        <v>136</v>
      </c>
      <c r="B1" s="12"/>
      <c r="C1" s="12"/>
      <c r="D1" s="12"/>
    </row>
    <row r="2" spans="1:5" ht="4.5" customHeight="1" x14ac:dyDescent="0.3">
      <c r="A2" s="9"/>
      <c r="B2" s="9"/>
      <c r="C2" s="9"/>
      <c r="D2" s="9"/>
    </row>
    <row r="3" spans="1:5" ht="18.75" hidden="1" x14ac:dyDescent="0.3">
      <c r="A3" s="35"/>
      <c r="B3" s="32"/>
      <c r="C3" s="32"/>
      <c r="D3" s="9"/>
    </row>
    <row r="4" spans="1:5" ht="18.75" x14ac:dyDescent="0.3">
      <c r="A4" s="13" t="s">
        <v>82</v>
      </c>
      <c r="B4" s="9"/>
      <c r="C4" s="9"/>
      <c r="D4" s="9"/>
    </row>
    <row r="5" spans="1:5" x14ac:dyDescent="0.25">
      <c r="A5" s="14" t="s">
        <v>84</v>
      </c>
      <c r="B5" s="14"/>
      <c r="C5" s="14"/>
      <c r="D5" s="14"/>
    </row>
    <row r="6" spans="1:5" x14ac:dyDescent="0.25">
      <c r="A6" s="14" t="s">
        <v>83</v>
      </c>
      <c r="B6" s="14"/>
      <c r="C6" s="14"/>
      <c r="D6" s="14"/>
    </row>
    <row r="7" spans="1:5" ht="10.5" customHeight="1" x14ac:dyDescent="0.25">
      <c r="A7" s="14"/>
      <c r="B7" s="14"/>
      <c r="C7" s="14"/>
      <c r="D7" s="14"/>
    </row>
    <row r="8" spans="1:5" ht="18.75" x14ac:dyDescent="0.3">
      <c r="A8" s="12" t="s">
        <v>0</v>
      </c>
      <c r="B8" s="2"/>
      <c r="C8" s="2"/>
      <c r="D8" s="2"/>
    </row>
    <row r="9" spans="1:5" ht="15.75" x14ac:dyDescent="0.25">
      <c r="A9" s="5" t="s">
        <v>1</v>
      </c>
      <c r="B9" s="5" t="s">
        <v>2</v>
      </c>
      <c r="C9" s="5" t="s">
        <v>3</v>
      </c>
      <c r="D9" s="5" t="s">
        <v>154</v>
      </c>
    </row>
    <row r="10" spans="1:5" ht="3.75" customHeight="1" x14ac:dyDescent="0.3">
      <c r="A10" s="2"/>
      <c r="B10" s="2"/>
      <c r="C10" s="2"/>
      <c r="D10" s="5"/>
    </row>
    <row r="11" spans="1:5" ht="15.75" x14ac:dyDescent="0.25">
      <c r="A11" s="5">
        <v>1111</v>
      </c>
      <c r="B11" s="5"/>
      <c r="C11" s="5" t="s">
        <v>10</v>
      </c>
      <c r="D11" s="5">
        <v>790000</v>
      </c>
      <c r="E11" s="10"/>
    </row>
    <row r="12" spans="1:5" ht="15.75" x14ac:dyDescent="0.25">
      <c r="A12" s="5">
        <v>1112</v>
      </c>
      <c r="B12" s="5"/>
      <c r="C12" s="5" t="s">
        <v>11</v>
      </c>
      <c r="D12" s="5">
        <v>15000</v>
      </c>
      <c r="E12" s="10"/>
    </row>
    <row r="13" spans="1:5" ht="15.75" x14ac:dyDescent="0.25">
      <c r="A13" s="5">
        <v>1113</v>
      </c>
      <c r="B13" s="5"/>
      <c r="C13" s="5" t="s">
        <v>12</v>
      </c>
      <c r="D13" s="5">
        <v>73000</v>
      </c>
      <c r="E13" s="10"/>
    </row>
    <row r="14" spans="1:5" ht="15.75" x14ac:dyDescent="0.25">
      <c r="A14" s="5">
        <v>1121</v>
      </c>
      <c r="B14" s="5"/>
      <c r="C14" s="5" t="s">
        <v>13</v>
      </c>
      <c r="D14" s="5">
        <v>580000</v>
      </c>
      <c r="E14" s="10"/>
    </row>
    <row r="15" spans="1:5" ht="15.75" x14ac:dyDescent="0.25">
      <c r="A15" s="5">
        <v>1122</v>
      </c>
      <c r="B15" s="5"/>
      <c r="C15" s="5" t="s">
        <v>14</v>
      </c>
      <c r="D15" s="5">
        <v>250000</v>
      </c>
      <c r="E15" s="10"/>
    </row>
    <row r="16" spans="1:5" ht="15.75" x14ac:dyDescent="0.25">
      <c r="A16" s="5">
        <v>1211</v>
      </c>
      <c r="B16" s="5"/>
      <c r="C16" s="5" t="s">
        <v>15</v>
      </c>
      <c r="D16" s="5">
        <v>1587000</v>
      </c>
      <c r="E16" s="10"/>
    </row>
    <row r="17" spans="1:12" ht="15.75" x14ac:dyDescent="0.25">
      <c r="A17" s="5">
        <v>1334</v>
      </c>
      <c r="B17" s="5"/>
      <c r="C17" s="5" t="s">
        <v>16</v>
      </c>
      <c r="D17" s="5">
        <v>70000</v>
      </c>
      <c r="E17" s="10"/>
    </row>
    <row r="18" spans="1:12" ht="15.75" x14ac:dyDescent="0.25">
      <c r="A18" s="18">
        <v>1340</v>
      </c>
      <c r="B18" s="5"/>
      <c r="C18" s="5" t="s">
        <v>17</v>
      </c>
      <c r="D18" s="18">
        <v>127000</v>
      </c>
      <c r="E18" s="10"/>
    </row>
    <row r="19" spans="1:12" ht="15.75" x14ac:dyDescent="0.25">
      <c r="A19" s="5">
        <v>1341</v>
      </c>
      <c r="B19" s="5"/>
      <c r="C19" s="5" t="s">
        <v>18</v>
      </c>
      <c r="D19" s="5">
        <v>5000</v>
      </c>
      <c r="E19" s="10"/>
    </row>
    <row r="20" spans="1:12" ht="15.75" x14ac:dyDescent="0.25">
      <c r="A20" s="18">
        <v>1361</v>
      </c>
      <c r="B20" s="18"/>
      <c r="C20" s="18" t="s">
        <v>19</v>
      </c>
      <c r="D20" s="18">
        <v>1000</v>
      </c>
      <c r="E20" s="10"/>
    </row>
    <row r="21" spans="1:12" ht="15.75" x14ac:dyDescent="0.25">
      <c r="A21" s="18">
        <v>1381</v>
      </c>
      <c r="B21" s="18"/>
      <c r="C21" s="18" t="s">
        <v>90</v>
      </c>
      <c r="D21" s="18">
        <v>20000</v>
      </c>
      <c r="E21" s="10"/>
    </row>
    <row r="22" spans="1:12" ht="15.75" x14ac:dyDescent="0.25">
      <c r="A22" s="18">
        <v>1511</v>
      </c>
      <c r="B22" s="18"/>
      <c r="C22" s="18" t="s">
        <v>21</v>
      </c>
      <c r="D22" s="18">
        <v>875000</v>
      </c>
      <c r="E22" s="10"/>
    </row>
    <row r="23" spans="1:12" ht="15.75" x14ac:dyDescent="0.25">
      <c r="A23" s="20" t="s">
        <v>106</v>
      </c>
      <c r="B23" s="20" t="s">
        <v>107</v>
      </c>
      <c r="C23" s="20" t="s">
        <v>113</v>
      </c>
      <c r="D23" s="20">
        <f>SUM(D10:D22)</f>
        <v>4393000</v>
      </c>
      <c r="E23" s="21"/>
      <c r="F23" s="15"/>
      <c r="G23" s="15"/>
      <c r="H23" s="15"/>
      <c r="I23" s="15"/>
      <c r="J23" s="15"/>
      <c r="K23" s="15"/>
      <c r="L23" s="15"/>
    </row>
    <row r="24" spans="1:12" ht="15.75" x14ac:dyDescent="0.25">
      <c r="A24" s="5">
        <v>2111</v>
      </c>
      <c r="B24" s="5">
        <v>2310</v>
      </c>
      <c r="C24" s="5" t="s">
        <v>25</v>
      </c>
      <c r="D24" s="22">
        <v>132000</v>
      </c>
      <c r="E24" s="10"/>
    </row>
    <row r="25" spans="1:12" ht="15.75" x14ac:dyDescent="0.25">
      <c r="A25" s="5">
        <v>2324</v>
      </c>
      <c r="B25" s="5">
        <v>2310</v>
      </c>
      <c r="C25" s="5" t="s">
        <v>100</v>
      </c>
      <c r="D25" s="22">
        <v>15000</v>
      </c>
      <c r="E25" s="10"/>
    </row>
    <row r="26" spans="1:12" ht="15.75" x14ac:dyDescent="0.25">
      <c r="A26" s="5">
        <v>2111</v>
      </c>
      <c r="B26" s="5">
        <v>3399</v>
      </c>
      <c r="C26" s="5" t="s">
        <v>26</v>
      </c>
      <c r="D26" s="22">
        <v>20000</v>
      </c>
      <c r="E26" s="10"/>
    </row>
    <row r="27" spans="1:12" ht="15.75" x14ac:dyDescent="0.25">
      <c r="A27" s="5">
        <v>2111</v>
      </c>
      <c r="B27" s="5">
        <v>3612</v>
      </c>
      <c r="C27" s="5" t="s">
        <v>28</v>
      </c>
      <c r="D27" s="22">
        <v>208000</v>
      </c>
      <c r="E27" s="10"/>
    </row>
    <row r="28" spans="1:12" ht="15.75" x14ac:dyDescent="0.25">
      <c r="A28" s="5">
        <v>2132</v>
      </c>
      <c r="B28" s="5">
        <v>3612</v>
      </c>
      <c r="C28" s="5" t="s">
        <v>29</v>
      </c>
      <c r="D28" s="22">
        <v>592000</v>
      </c>
      <c r="E28" s="10"/>
    </row>
    <row r="29" spans="1:12" ht="15.75" x14ac:dyDescent="0.25">
      <c r="A29" s="5">
        <v>2324</v>
      </c>
      <c r="B29" s="5">
        <v>3612</v>
      </c>
      <c r="C29" s="5" t="s">
        <v>101</v>
      </c>
      <c r="D29" s="22">
        <v>26000</v>
      </c>
      <c r="E29" s="10"/>
    </row>
    <row r="30" spans="1:12" ht="15.75" x14ac:dyDescent="0.25">
      <c r="A30" s="5">
        <v>2131</v>
      </c>
      <c r="B30" s="5">
        <v>3639</v>
      </c>
      <c r="C30" s="5" t="s">
        <v>30</v>
      </c>
      <c r="D30" s="22">
        <v>70000</v>
      </c>
      <c r="E30" s="10"/>
    </row>
    <row r="31" spans="1:12" ht="15.75" x14ac:dyDescent="0.25">
      <c r="A31" s="5">
        <v>2324</v>
      </c>
      <c r="B31" s="5">
        <v>3725</v>
      </c>
      <c r="C31" s="5" t="s">
        <v>99</v>
      </c>
      <c r="D31" s="23">
        <v>27000</v>
      </c>
      <c r="E31" s="10"/>
    </row>
    <row r="32" spans="1:12" ht="15.75" x14ac:dyDescent="0.25">
      <c r="A32" s="5">
        <v>2141</v>
      </c>
      <c r="B32" s="5">
        <v>6310</v>
      </c>
      <c r="C32" s="5" t="s">
        <v>108</v>
      </c>
      <c r="D32" s="22">
        <v>3000</v>
      </c>
      <c r="E32" s="10"/>
    </row>
    <row r="33" spans="1:5" ht="15.75" x14ac:dyDescent="0.25">
      <c r="A33" s="20" t="s">
        <v>109</v>
      </c>
      <c r="B33" s="20" t="s">
        <v>107</v>
      </c>
      <c r="C33" s="20" t="s">
        <v>114</v>
      </c>
      <c r="D33" s="24">
        <f>SUM(D24:D32)</f>
        <v>1093000</v>
      </c>
      <c r="E33" s="10"/>
    </row>
    <row r="34" spans="1:5" ht="15.75" x14ac:dyDescent="0.25">
      <c r="A34" s="5">
        <v>3111</v>
      </c>
      <c r="B34" s="5">
        <v>3639</v>
      </c>
      <c r="C34" s="5" t="s">
        <v>31</v>
      </c>
      <c r="D34" s="22">
        <v>60000</v>
      </c>
      <c r="E34" s="10"/>
    </row>
    <row r="35" spans="1:5" ht="15.75" x14ac:dyDescent="0.25">
      <c r="A35" s="20" t="s">
        <v>110</v>
      </c>
      <c r="B35" s="20" t="s">
        <v>107</v>
      </c>
      <c r="C35" s="20" t="s">
        <v>115</v>
      </c>
      <c r="D35" s="24">
        <v>60000</v>
      </c>
      <c r="E35" s="10"/>
    </row>
    <row r="36" spans="1:5" ht="15.75" x14ac:dyDescent="0.25">
      <c r="A36" s="5">
        <v>4131</v>
      </c>
      <c r="B36" s="5">
        <v>6330</v>
      </c>
      <c r="C36" s="5" t="s">
        <v>111</v>
      </c>
      <c r="D36" s="22">
        <v>40000</v>
      </c>
      <c r="E36" s="10"/>
    </row>
    <row r="37" spans="1:5" ht="15.75" x14ac:dyDescent="0.25">
      <c r="A37" s="20" t="s">
        <v>112</v>
      </c>
      <c r="B37" s="20" t="s">
        <v>107</v>
      </c>
      <c r="C37" s="20" t="s">
        <v>116</v>
      </c>
      <c r="D37" s="20">
        <v>40000</v>
      </c>
      <c r="E37" s="10"/>
    </row>
    <row r="38" spans="1:5" ht="15.75" x14ac:dyDescent="0.25">
      <c r="A38" s="5"/>
      <c r="B38" s="5"/>
      <c r="C38" s="25" t="s">
        <v>79</v>
      </c>
      <c r="D38" s="25">
        <f>D23+D33+D35+D37</f>
        <v>5586000</v>
      </c>
      <c r="E38" s="10"/>
    </row>
    <row r="39" spans="1:5" ht="6" customHeight="1" x14ac:dyDescent="0.25">
      <c r="A39" s="10"/>
      <c r="B39" s="10"/>
      <c r="C39" s="10"/>
      <c r="D39" s="10"/>
      <c r="E39" s="10"/>
    </row>
    <row r="40" spans="1:5" ht="3" customHeight="1" x14ac:dyDescent="0.25">
      <c r="A40" s="10"/>
      <c r="B40" s="10"/>
      <c r="C40" s="10"/>
      <c r="D40" s="10"/>
      <c r="E40" s="10"/>
    </row>
    <row r="41" spans="1:5" ht="0.75" customHeight="1" x14ac:dyDescent="0.25">
      <c r="A41" s="10"/>
      <c r="B41" s="10"/>
      <c r="C41" s="10"/>
      <c r="D41" s="10"/>
      <c r="E41" s="10"/>
    </row>
    <row r="42" spans="1:5" ht="15.75" x14ac:dyDescent="0.25">
      <c r="A42" s="26" t="s">
        <v>38</v>
      </c>
      <c r="B42" s="16"/>
      <c r="C42" s="16" t="s">
        <v>153</v>
      </c>
      <c r="D42" s="17"/>
      <c r="E42" s="10"/>
    </row>
    <row r="43" spans="1:5" ht="15.75" x14ac:dyDescent="0.25">
      <c r="A43" s="5" t="s">
        <v>1</v>
      </c>
      <c r="B43" s="5" t="s">
        <v>2</v>
      </c>
      <c r="C43" s="5" t="s">
        <v>3</v>
      </c>
      <c r="D43" s="5" t="s">
        <v>152</v>
      </c>
      <c r="E43" s="10"/>
    </row>
    <row r="44" spans="1:5" ht="7.5" customHeight="1" x14ac:dyDescent="0.25">
      <c r="A44" s="5"/>
      <c r="B44" s="5"/>
      <c r="C44" s="5"/>
      <c r="D44" s="4"/>
      <c r="E44" s="10"/>
    </row>
    <row r="45" spans="1:5" ht="15.75" x14ac:dyDescent="0.25">
      <c r="A45" s="5"/>
      <c r="B45" s="5">
        <v>2212</v>
      </c>
      <c r="C45" s="5" t="s">
        <v>87</v>
      </c>
      <c r="D45" s="5">
        <v>1700000</v>
      </c>
      <c r="E45" s="10"/>
    </row>
    <row r="46" spans="1:5" ht="15.75" x14ac:dyDescent="0.25">
      <c r="A46" s="5" t="s">
        <v>64</v>
      </c>
      <c r="B46" s="5"/>
      <c r="C46" s="5" t="s">
        <v>60</v>
      </c>
      <c r="D46" s="5">
        <v>1500000</v>
      </c>
      <c r="E46" s="10"/>
    </row>
    <row r="47" spans="1:5" ht="15.75" x14ac:dyDescent="0.25">
      <c r="A47" s="5"/>
      <c r="B47" s="5">
        <v>2219</v>
      </c>
      <c r="C47" s="5" t="s">
        <v>39</v>
      </c>
      <c r="D47" s="5">
        <v>80000</v>
      </c>
      <c r="E47" s="10"/>
    </row>
    <row r="48" spans="1:5" ht="15.75" x14ac:dyDescent="0.25">
      <c r="A48" s="5"/>
      <c r="B48" s="5">
        <v>2310</v>
      </c>
      <c r="C48" s="5" t="s">
        <v>71</v>
      </c>
      <c r="D48" s="22">
        <v>15000</v>
      </c>
      <c r="E48" s="10"/>
    </row>
    <row r="49" spans="1:5" ht="15.75" x14ac:dyDescent="0.25">
      <c r="A49" s="5"/>
      <c r="B49" s="5">
        <v>2321</v>
      </c>
      <c r="C49" s="5" t="s">
        <v>40</v>
      </c>
      <c r="D49" s="22">
        <v>16000</v>
      </c>
      <c r="E49" s="10"/>
    </row>
    <row r="50" spans="1:5" ht="15.75" x14ac:dyDescent="0.25">
      <c r="A50" s="5"/>
      <c r="B50" s="5">
        <v>2341</v>
      </c>
      <c r="C50" s="5" t="s">
        <v>117</v>
      </c>
      <c r="D50" s="22">
        <v>10000</v>
      </c>
      <c r="E50" s="10"/>
    </row>
    <row r="51" spans="1:5" ht="15.75" x14ac:dyDescent="0.25">
      <c r="A51" s="5"/>
      <c r="B51" s="5">
        <v>3314</v>
      </c>
      <c r="C51" s="5" t="s">
        <v>42</v>
      </c>
      <c r="D51" s="22">
        <v>48000</v>
      </c>
      <c r="E51" s="10"/>
    </row>
    <row r="52" spans="1:5" ht="15.75" x14ac:dyDescent="0.25">
      <c r="A52" s="5"/>
      <c r="B52" s="5">
        <v>3319</v>
      </c>
      <c r="C52" s="5" t="s">
        <v>72</v>
      </c>
      <c r="D52" s="22">
        <v>70000</v>
      </c>
      <c r="E52" s="10"/>
    </row>
    <row r="53" spans="1:5" ht="15.75" x14ac:dyDescent="0.25">
      <c r="A53" s="5"/>
      <c r="B53" s="5">
        <v>3399</v>
      </c>
      <c r="C53" s="5" t="s">
        <v>73</v>
      </c>
      <c r="D53" s="22">
        <v>280000</v>
      </c>
      <c r="E53" s="10"/>
    </row>
    <row r="54" spans="1:5" ht="15.75" x14ac:dyDescent="0.25">
      <c r="A54" s="5"/>
      <c r="B54" s="5">
        <v>3412</v>
      </c>
      <c r="C54" s="5" t="s">
        <v>43</v>
      </c>
      <c r="D54" s="22">
        <v>2400000</v>
      </c>
      <c r="E54" s="10"/>
    </row>
    <row r="55" spans="1:5" ht="15.75" x14ac:dyDescent="0.25">
      <c r="A55" s="5" t="s">
        <v>65</v>
      </c>
      <c r="B55" s="5"/>
      <c r="C55" s="5" t="s">
        <v>67</v>
      </c>
      <c r="D55" s="22">
        <v>2000000</v>
      </c>
      <c r="E55" s="10"/>
    </row>
    <row r="56" spans="1:5" ht="15.75" x14ac:dyDescent="0.25">
      <c r="A56" s="5"/>
      <c r="B56" s="5">
        <v>3419</v>
      </c>
      <c r="C56" s="5" t="s">
        <v>61</v>
      </c>
      <c r="D56" s="22">
        <v>60000</v>
      </c>
      <c r="E56" s="10"/>
    </row>
    <row r="57" spans="1:5" ht="15.75" x14ac:dyDescent="0.25">
      <c r="A57" s="5">
        <v>5222</v>
      </c>
      <c r="B57" s="5">
        <v>3419</v>
      </c>
      <c r="C57" s="5" t="s">
        <v>59</v>
      </c>
      <c r="D57" s="22">
        <v>50000</v>
      </c>
      <c r="E57" s="10"/>
    </row>
    <row r="58" spans="1:5" ht="15.75" x14ac:dyDescent="0.25">
      <c r="A58" s="5">
        <v>5222</v>
      </c>
      <c r="B58" s="5">
        <v>3429</v>
      </c>
      <c r="C58" s="5" t="s">
        <v>118</v>
      </c>
      <c r="D58" s="22">
        <v>30000</v>
      </c>
      <c r="E58" s="10"/>
    </row>
    <row r="59" spans="1:5" ht="15.75" x14ac:dyDescent="0.25">
      <c r="A59" s="5"/>
      <c r="B59" s="5">
        <v>3612</v>
      </c>
      <c r="C59" s="5" t="s">
        <v>119</v>
      </c>
      <c r="D59" s="22">
        <v>690000</v>
      </c>
      <c r="E59" s="10"/>
    </row>
    <row r="60" spans="1:5" ht="15.75" x14ac:dyDescent="0.25">
      <c r="A60" s="5"/>
      <c r="B60" s="5">
        <v>3631</v>
      </c>
      <c r="C60" s="5" t="s">
        <v>45</v>
      </c>
      <c r="D60" s="22">
        <v>153000</v>
      </c>
      <c r="E60" s="10"/>
    </row>
    <row r="61" spans="1:5" ht="15.75" x14ac:dyDescent="0.25">
      <c r="A61" s="5"/>
      <c r="B61" s="5">
        <v>3639</v>
      </c>
      <c r="C61" s="5" t="s">
        <v>46</v>
      </c>
      <c r="D61" s="22">
        <v>756700</v>
      </c>
      <c r="E61" s="10"/>
    </row>
    <row r="62" spans="1:5" ht="15.75" x14ac:dyDescent="0.25">
      <c r="A62" s="5">
        <v>5329</v>
      </c>
      <c r="B62" s="5">
        <v>3639</v>
      </c>
      <c r="C62" s="5" t="s">
        <v>123</v>
      </c>
      <c r="D62" s="22">
        <v>2300</v>
      </c>
      <c r="E62" s="10"/>
    </row>
    <row r="63" spans="1:5" ht="15.75" x14ac:dyDescent="0.25">
      <c r="A63" s="5">
        <v>5221</v>
      </c>
      <c r="B63" s="5">
        <v>3639</v>
      </c>
      <c r="C63" s="5" t="s">
        <v>124</v>
      </c>
      <c r="D63" s="22">
        <v>1000</v>
      </c>
      <c r="E63" s="10"/>
    </row>
    <row r="64" spans="1:5" ht="15.75" x14ac:dyDescent="0.25">
      <c r="A64" s="5"/>
      <c r="B64" s="5">
        <v>3721</v>
      </c>
      <c r="C64" s="5" t="s">
        <v>47</v>
      </c>
      <c r="D64" s="22">
        <v>12000</v>
      </c>
      <c r="E64" s="10"/>
    </row>
    <row r="65" spans="1:8" ht="15.75" x14ac:dyDescent="0.25">
      <c r="A65" s="5"/>
      <c r="B65" s="5">
        <v>3722</v>
      </c>
      <c r="C65" s="5" t="s">
        <v>48</v>
      </c>
      <c r="D65" s="22">
        <v>330000</v>
      </c>
      <c r="E65" s="10"/>
    </row>
    <row r="66" spans="1:8" ht="15.75" x14ac:dyDescent="0.25">
      <c r="A66" s="5"/>
      <c r="B66" s="5">
        <v>3723</v>
      </c>
      <c r="C66" s="5" t="s">
        <v>49</v>
      </c>
      <c r="D66" s="22">
        <v>45000</v>
      </c>
      <c r="E66" s="10"/>
    </row>
    <row r="67" spans="1:8" ht="15.75" x14ac:dyDescent="0.25">
      <c r="A67" s="5"/>
      <c r="B67" s="5">
        <v>3745</v>
      </c>
      <c r="C67" s="5" t="s">
        <v>120</v>
      </c>
      <c r="D67" s="22">
        <v>478000</v>
      </c>
      <c r="E67" s="10"/>
    </row>
    <row r="68" spans="1:8" ht="15.75" x14ac:dyDescent="0.25">
      <c r="A68" s="5"/>
      <c r="B68" s="5">
        <v>3769</v>
      </c>
      <c r="C68" s="5" t="s">
        <v>68</v>
      </c>
      <c r="D68" s="22">
        <v>20000</v>
      </c>
      <c r="E68" s="10"/>
    </row>
    <row r="69" spans="1:8" ht="15.75" x14ac:dyDescent="0.25">
      <c r="A69" s="5"/>
      <c r="B69" s="18">
        <v>5213</v>
      </c>
      <c r="C69" s="5" t="s">
        <v>105</v>
      </c>
      <c r="D69" s="23">
        <v>60000</v>
      </c>
      <c r="E69" s="10"/>
    </row>
    <row r="70" spans="1:8" ht="15.75" x14ac:dyDescent="0.25">
      <c r="A70" s="5"/>
      <c r="B70" s="5">
        <v>6112</v>
      </c>
      <c r="C70" s="5" t="s">
        <v>51</v>
      </c>
      <c r="D70" s="22">
        <v>632000</v>
      </c>
      <c r="E70" s="10"/>
    </row>
    <row r="71" spans="1:8" ht="15.75" x14ac:dyDescent="0.25">
      <c r="A71" s="5"/>
      <c r="B71" s="5">
        <v>6171</v>
      </c>
      <c r="C71" s="5" t="s">
        <v>53</v>
      </c>
      <c r="D71" s="22">
        <v>964000</v>
      </c>
      <c r="E71" s="10"/>
    </row>
    <row r="72" spans="1:8" ht="15.75" x14ac:dyDescent="0.25">
      <c r="A72" s="5"/>
      <c r="B72" s="5">
        <v>6310</v>
      </c>
      <c r="C72" s="5" t="s">
        <v>54</v>
      </c>
      <c r="D72" s="22">
        <v>17000</v>
      </c>
      <c r="E72" s="10"/>
    </row>
    <row r="73" spans="1:8" ht="15.75" x14ac:dyDescent="0.25">
      <c r="A73" s="5"/>
      <c r="B73" s="5">
        <v>6320</v>
      </c>
      <c r="C73" s="18" t="s">
        <v>55</v>
      </c>
      <c r="D73" s="23">
        <v>45000</v>
      </c>
      <c r="E73" s="10"/>
    </row>
    <row r="74" spans="1:8" ht="15.75" x14ac:dyDescent="0.25">
      <c r="A74" s="5"/>
      <c r="B74" s="5">
        <v>6330</v>
      </c>
      <c r="C74" s="5" t="s">
        <v>56</v>
      </c>
      <c r="D74" s="22">
        <v>140000</v>
      </c>
      <c r="E74" s="10"/>
    </row>
    <row r="75" spans="1:8" ht="15.75" x14ac:dyDescent="0.25">
      <c r="A75" s="5"/>
      <c r="B75" s="5">
        <v>6399</v>
      </c>
      <c r="C75" s="5" t="s">
        <v>57</v>
      </c>
      <c r="D75" s="22">
        <v>250000</v>
      </c>
      <c r="E75" s="10"/>
    </row>
    <row r="76" spans="1:8" ht="15.75" x14ac:dyDescent="0.25">
      <c r="A76" s="5"/>
      <c r="B76" s="5">
        <v>6402</v>
      </c>
      <c r="C76" s="5" t="s">
        <v>58</v>
      </c>
      <c r="D76" s="22">
        <v>37000</v>
      </c>
      <c r="E76" s="10"/>
    </row>
    <row r="77" spans="1:8" ht="15.75" x14ac:dyDescent="0.25">
      <c r="A77" s="5"/>
      <c r="B77" s="5"/>
      <c r="C77" s="25" t="s">
        <v>74</v>
      </c>
      <c r="D77" s="27">
        <f>SUM(D45:D76)-D46-D55</f>
        <v>9392000</v>
      </c>
      <c r="E77" s="10"/>
    </row>
    <row r="78" spans="1:8" ht="15.75" customHeight="1" x14ac:dyDescent="0.3">
      <c r="A78" s="2"/>
      <c r="B78" s="28" t="s">
        <v>159</v>
      </c>
      <c r="C78" s="5" t="s">
        <v>162</v>
      </c>
      <c r="D78" s="25">
        <v>4046000</v>
      </c>
    </row>
    <row r="79" spans="1:8" ht="3" customHeight="1" x14ac:dyDescent="0.3">
      <c r="A79" s="1"/>
      <c r="B79" s="1"/>
      <c r="C79" s="1"/>
      <c r="D79" s="1"/>
    </row>
    <row r="80" spans="1:8" ht="15.75" x14ac:dyDescent="0.25">
      <c r="A80" s="10" t="s">
        <v>103</v>
      </c>
      <c r="B80" s="10"/>
      <c r="C80" s="10"/>
      <c r="D80" s="10"/>
      <c r="E80" s="10"/>
      <c r="F80" s="10"/>
      <c r="G80" s="10"/>
      <c r="H80" s="10"/>
    </row>
    <row r="81" spans="1:8" ht="15.75" x14ac:dyDescent="0.25">
      <c r="A81" s="10" t="s">
        <v>126</v>
      </c>
      <c r="B81" s="10"/>
      <c r="C81" s="10"/>
      <c r="D81" s="10"/>
      <c r="E81" s="10"/>
      <c r="F81" s="10"/>
      <c r="G81" s="10"/>
      <c r="H81" s="10"/>
    </row>
    <row r="82" spans="1:8" ht="15.75" x14ac:dyDescent="0.25">
      <c r="A82" s="19" t="s">
        <v>104</v>
      </c>
      <c r="B82" s="10"/>
      <c r="C82" s="10"/>
      <c r="D82" s="10"/>
      <c r="E82" s="10"/>
      <c r="F82" s="10"/>
      <c r="G82" s="10"/>
      <c r="H82" s="10"/>
    </row>
    <row r="83" spans="1:8" ht="3.75" customHeight="1" x14ac:dyDescent="0.25">
      <c r="A83" s="10"/>
      <c r="B83" s="10"/>
      <c r="C83" s="10"/>
      <c r="D83" s="10"/>
    </row>
    <row r="84" spans="1:8" ht="3" customHeight="1" x14ac:dyDescent="0.25">
      <c r="A84" s="10"/>
      <c r="B84" s="10"/>
      <c r="C84" s="10"/>
      <c r="D84" s="10"/>
    </row>
    <row r="85" spans="1:8" ht="4.5" hidden="1" customHeight="1" x14ac:dyDescent="0.25"/>
    <row r="86" spans="1:8" ht="15" customHeight="1" x14ac:dyDescent="0.25">
      <c r="A86" s="36" t="s">
        <v>155</v>
      </c>
      <c r="B86" s="36"/>
      <c r="C86" s="36"/>
    </row>
    <row r="87" spans="1:8" ht="15.75" x14ac:dyDescent="0.25">
      <c r="A87" s="36" t="s">
        <v>121</v>
      </c>
      <c r="B87" s="36"/>
      <c r="C87" s="36"/>
    </row>
    <row r="88" spans="1:8" ht="15" customHeight="1" x14ac:dyDescent="0.25">
      <c r="A88" s="36" t="s">
        <v>158</v>
      </c>
      <c r="B88" s="36"/>
      <c r="C88" s="36"/>
    </row>
    <row r="89" spans="1:8" ht="15" customHeight="1" x14ac:dyDescent="0.25">
      <c r="A89" s="36" t="s">
        <v>161</v>
      </c>
      <c r="B89" s="36"/>
      <c r="C89" s="36"/>
    </row>
    <row r="90" spans="1:8" ht="15.75" x14ac:dyDescent="0.25">
      <c r="A90" s="36" t="s">
        <v>160</v>
      </c>
    </row>
    <row r="91" spans="1:8" x14ac:dyDescent="0.25">
      <c r="A91" s="33" t="s">
        <v>77</v>
      </c>
      <c r="B91" s="33"/>
      <c r="C91" s="33"/>
    </row>
    <row r="92" spans="1:8" ht="4.5" customHeight="1" x14ac:dyDescent="0.25">
      <c r="A92" s="10"/>
      <c r="B92" s="10"/>
      <c r="C92" s="10"/>
    </row>
    <row r="93" spans="1:8" ht="15.75" x14ac:dyDescent="0.25">
      <c r="A93" s="30" t="s">
        <v>127</v>
      </c>
      <c r="B93" s="31"/>
      <c r="C93" s="31"/>
      <c r="D93" s="31"/>
      <c r="E93" s="31"/>
      <c r="F93" s="31"/>
    </row>
    <row r="94" spans="1:8" ht="0.75" customHeight="1" x14ac:dyDescent="0.25">
      <c r="A94" s="30"/>
      <c r="B94" s="31"/>
      <c r="C94" s="31"/>
      <c r="D94" s="31"/>
      <c r="E94" s="31"/>
      <c r="F94" s="31"/>
    </row>
    <row r="95" spans="1:8" ht="15.75" x14ac:dyDescent="0.25">
      <c r="A95" s="29" t="s">
        <v>134</v>
      </c>
    </row>
    <row r="96" spans="1:8" ht="15.75" x14ac:dyDescent="0.25">
      <c r="A96" s="10" t="s">
        <v>128</v>
      </c>
      <c r="B96" s="10"/>
      <c r="C96" s="10"/>
      <c r="D96" s="10"/>
      <c r="E96" s="10"/>
      <c r="F96" s="10"/>
    </row>
    <row r="97" spans="1:6" ht="5.25" customHeight="1" x14ac:dyDescent="0.25">
      <c r="A97" s="10"/>
      <c r="B97" s="10"/>
      <c r="C97" s="10"/>
      <c r="D97" s="10"/>
      <c r="E97" s="10"/>
      <c r="F97" s="10"/>
    </row>
    <row r="98" spans="1:6" ht="15.75" x14ac:dyDescent="0.25">
      <c r="A98" s="10" t="s">
        <v>129</v>
      </c>
      <c r="B98" s="10"/>
      <c r="C98" s="10"/>
      <c r="D98" s="10"/>
      <c r="E98" s="10"/>
      <c r="F98" s="10"/>
    </row>
    <row r="99" spans="1:6" ht="3" customHeight="1" x14ac:dyDescent="0.25"/>
    <row r="100" spans="1:6" ht="18.75" x14ac:dyDescent="0.3">
      <c r="A100" s="1" t="s">
        <v>131</v>
      </c>
      <c r="B100" s="1"/>
      <c r="C100" s="1"/>
      <c r="D100" s="1"/>
    </row>
    <row r="101" spans="1:6" ht="2.25" customHeight="1" x14ac:dyDescent="0.25"/>
    <row r="102" spans="1:6" ht="18.75" x14ac:dyDescent="0.3">
      <c r="A102" s="1" t="s">
        <v>130</v>
      </c>
      <c r="B102" s="1"/>
      <c r="C102" s="1"/>
      <c r="D102" s="1"/>
    </row>
    <row r="103" spans="1:6" x14ac:dyDescent="0.25">
      <c r="A103" s="34" t="s">
        <v>132</v>
      </c>
    </row>
    <row r="104" spans="1:6" ht="15.75" x14ac:dyDescent="0.25">
      <c r="A104" s="10" t="s">
        <v>133</v>
      </c>
      <c r="B104" s="10"/>
      <c r="C104" s="10"/>
      <c r="D104" s="10"/>
    </row>
    <row r="105" spans="1:6" ht="19.5" customHeight="1" x14ac:dyDescent="0.25">
      <c r="A105" t="s">
        <v>135</v>
      </c>
      <c r="D105" t="s">
        <v>137</v>
      </c>
    </row>
    <row r="106" spans="1:6" ht="15.75" x14ac:dyDescent="0.25">
      <c r="A106" s="10"/>
      <c r="B106" s="10"/>
      <c r="C106" s="10"/>
      <c r="D106" s="10"/>
    </row>
  </sheetData>
  <hyperlinks>
    <hyperlink ref="A82" r:id="rId1"/>
    <hyperlink ref="A103" r:id="rId2"/>
  </hyperlinks>
  <pageMargins left="0.7" right="0.7" top="0.78740157499999996" bottom="0.78740157499999996" header="0.3" footer="0.3"/>
  <pageSetup paperSize="9" orientation="landscape" horizontalDpi="0" verticalDpi="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opLeftCell="A79" workbookViewId="0">
      <selection activeCell="A94" sqref="A94"/>
    </sheetView>
  </sheetViews>
  <sheetFormatPr defaultRowHeight="15" x14ac:dyDescent="0.25"/>
  <cols>
    <col min="1" max="1" width="10.7109375" customWidth="1"/>
    <col min="2" max="2" width="10.85546875" customWidth="1"/>
    <col min="3" max="3" width="54.28515625" customWidth="1"/>
    <col min="4" max="4" width="18.85546875" customWidth="1"/>
    <col min="5" max="5" width="18.140625" customWidth="1"/>
    <col min="6" max="6" width="16.28515625" customWidth="1"/>
  </cols>
  <sheetData>
    <row r="1" spans="1:7" ht="18.75" x14ac:dyDescent="0.3">
      <c r="A1" s="12" t="s">
        <v>138</v>
      </c>
      <c r="B1" s="12"/>
      <c r="C1" s="12"/>
      <c r="D1" s="12"/>
      <c r="E1" s="12"/>
      <c r="F1" s="12"/>
    </row>
    <row r="2" spans="1:7" ht="3.75" customHeight="1" x14ac:dyDescent="0.3">
      <c r="A2" s="9"/>
      <c r="B2" s="9"/>
      <c r="C2" s="9"/>
      <c r="D2" s="9"/>
      <c r="E2" s="9"/>
      <c r="F2" s="9"/>
    </row>
    <row r="3" spans="1:7" ht="5.25" hidden="1" customHeight="1" x14ac:dyDescent="0.3">
      <c r="A3" s="35"/>
      <c r="B3" s="32"/>
      <c r="C3" s="32"/>
      <c r="D3" s="32"/>
      <c r="E3" s="32"/>
      <c r="F3" s="9"/>
    </row>
    <row r="4" spans="1:7" ht="18.75" x14ac:dyDescent="0.3">
      <c r="A4" s="13" t="s">
        <v>82</v>
      </c>
      <c r="B4" s="9"/>
      <c r="C4" s="9"/>
      <c r="D4" s="9"/>
      <c r="E4" s="9"/>
      <c r="F4" s="9"/>
    </row>
    <row r="5" spans="1:7" x14ac:dyDescent="0.25">
      <c r="A5" s="14" t="s">
        <v>84</v>
      </c>
      <c r="B5" s="14"/>
      <c r="C5" s="14"/>
      <c r="D5" s="14"/>
      <c r="E5" s="14"/>
      <c r="F5" s="14"/>
    </row>
    <row r="6" spans="1:7" x14ac:dyDescent="0.25">
      <c r="A6" s="14" t="s">
        <v>83</v>
      </c>
      <c r="B6" s="14"/>
      <c r="C6" s="14"/>
      <c r="D6" s="14"/>
      <c r="E6" s="14"/>
      <c r="F6" s="14"/>
    </row>
    <row r="7" spans="1:7" ht="5.25" customHeight="1" x14ac:dyDescent="0.25">
      <c r="A7" s="14"/>
      <c r="B7" s="14"/>
      <c r="C7" s="14"/>
      <c r="D7" s="14"/>
      <c r="E7" s="14"/>
      <c r="F7" s="14"/>
    </row>
    <row r="8" spans="1:7" ht="18.75" x14ac:dyDescent="0.3">
      <c r="A8" s="12" t="s">
        <v>0</v>
      </c>
      <c r="B8" s="2"/>
      <c r="C8" s="2"/>
      <c r="D8" s="2"/>
      <c r="E8" s="2"/>
      <c r="F8" s="2"/>
    </row>
    <row r="9" spans="1:7" ht="15.75" x14ac:dyDescent="0.25">
      <c r="A9" s="5" t="s">
        <v>1</v>
      </c>
      <c r="B9" s="5" t="s">
        <v>2</v>
      </c>
      <c r="C9" s="5" t="s">
        <v>3</v>
      </c>
      <c r="D9" s="5" t="s">
        <v>4</v>
      </c>
      <c r="E9" s="5" t="s">
        <v>139</v>
      </c>
      <c r="F9" s="5" t="s">
        <v>8</v>
      </c>
    </row>
    <row r="10" spans="1:7" ht="18.75" x14ac:dyDescent="0.3">
      <c r="A10" s="2"/>
      <c r="B10" s="2"/>
      <c r="C10" s="2"/>
      <c r="D10" s="5" t="s">
        <v>140</v>
      </c>
      <c r="E10" s="5" t="s">
        <v>141</v>
      </c>
      <c r="F10" s="5" t="s">
        <v>147</v>
      </c>
    </row>
    <row r="11" spans="1:7" ht="15.75" x14ac:dyDescent="0.25">
      <c r="A11" s="5">
        <v>1111</v>
      </c>
      <c r="B11" s="5"/>
      <c r="C11" s="5" t="s">
        <v>10</v>
      </c>
      <c r="D11" s="5">
        <v>650000</v>
      </c>
      <c r="E11" s="5">
        <v>780000</v>
      </c>
      <c r="F11" s="5">
        <v>790000</v>
      </c>
      <c r="G11" s="10"/>
    </row>
    <row r="12" spans="1:7" ht="15.75" x14ac:dyDescent="0.25">
      <c r="A12" s="5">
        <v>1112</v>
      </c>
      <c r="B12" s="5"/>
      <c r="C12" s="5" t="s">
        <v>11</v>
      </c>
      <c r="D12" s="5">
        <v>15000</v>
      </c>
      <c r="E12" s="5">
        <v>18000</v>
      </c>
      <c r="F12" s="5">
        <v>15000</v>
      </c>
      <c r="G12" s="10"/>
    </row>
    <row r="13" spans="1:7" ht="15.75" x14ac:dyDescent="0.25">
      <c r="A13" s="5">
        <v>1113</v>
      </c>
      <c r="B13" s="5"/>
      <c r="C13" s="5" t="s">
        <v>12</v>
      </c>
      <c r="D13" s="5">
        <v>65000</v>
      </c>
      <c r="E13" s="5">
        <v>71000</v>
      </c>
      <c r="F13" s="5">
        <v>73000</v>
      </c>
      <c r="G13" s="10"/>
    </row>
    <row r="14" spans="1:7" ht="15.75" x14ac:dyDescent="0.25">
      <c r="A14" s="5">
        <v>1121</v>
      </c>
      <c r="B14" s="5"/>
      <c r="C14" s="5" t="s">
        <v>13</v>
      </c>
      <c r="D14" s="5">
        <v>554000</v>
      </c>
      <c r="E14" s="5">
        <v>640000</v>
      </c>
      <c r="F14" s="5">
        <v>580000</v>
      </c>
      <c r="G14" s="10"/>
    </row>
    <row r="15" spans="1:7" ht="15.75" x14ac:dyDescent="0.25">
      <c r="A15" s="5">
        <v>1122</v>
      </c>
      <c r="B15" s="5"/>
      <c r="C15" s="5" t="s">
        <v>14</v>
      </c>
      <c r="D15" s="5">
        <v>260000</v>
      </c>
      <c r="E15" s="5">
        <v>255000</v>
      </c>
      <c r="F15" s="5">
        <v>250000</v>
      </c>
      <c r="G15" s="10"/>
    </row>
    <row r="16" spans="1:7" ht="15.75" x14ac:dyDescent="0.25">
      <c r="A16" s="5">
        <v>1211</v>
      </c>
      <c r="B16" s="5"/>
      <c r="C16" s="5" t="s">
        <v>15</v>
      </c>
      <c r="D16" s="5">
        <v>1380000</v>
      </c>
      <c r="E16" s="5">
        <v>1595000</v>
      </c>
      <c r="F16" s="5">
        <v>1587000</v>
      </c>
      <c r="G16" s="10"/>
    </row>
    <row r="17" spans="1:10" ht="15.75" x14ac:dyDescent="0.25">
      <c r="A17" s="5">
        <v>1334</v>
      </c>
      <c r="B17" s="5"/>
      <c r="C17" s="5" t="s">
        <v>16</v>
      </c>
      <c r="D17" s="5">
        <v>70000</v>
      </c>
      <c r="E17" s="5">
        <v>70000</v>
      </c>
      <c r="F17" s="5">
        <v>70000</v>
      </c>
      <c r="G17" s="10"/>
    </row>
    <row r="18" spans="1:10" ht="15.75" x14ac:dyDescent="0.25">
      <c r="A18" s="18">
        <v>1340</v>
      </c>
      <c r="B18" s="5"/>
      <c r="C18" s="5" t="s">
        <v>17</v>
      </c>
      <c r="D18" s="5">
        <v>120000</v>
      </c>
      <c r="E18" s="5">
        <v>125000</v>
      </c>
      <c r="F18" s="18">
        <v>127000</v>
      </c>
      <c r="G18" s="10"/>
    </row>
    <row r="19" spans="1:10" ht="15.75" x14ac:dyDescent="0.25">
      <c r="A19" s="5">
        <v>1341</v>
      </c>
      <c r="B19" s="5"/>
      <c r="C19" s="5" t="s">
        <v>18</v>
      </c>
      <c r="D19" s="5">
        <v>5000</v>
      </c>
      <c r="E19" s="5">
        <v>5000</v>
      </c>
      <c r="F19" s="5">
        <v>5000</v>
      </c>
      <c r="G19" s="10"/>
    </row>
    <row r="20" spans="1:10" ht="15.75" x14ac:dyDescent="0.25">
      <c r="A20" s="18">
        <v>1361</v>
      </c>
      <c r="B20" s="18"/>
      <c r="C20" s="18" t="s">
        <v>19</v>
      </c>
      <c r="D20" s="18">
        <v>1000</v>
      </c>
      <c r="E20" s="18">
        <v>1000</v>
      </c>
      <c r="F20" s="18">
        <v>1000</v>
      </c>
      <c r="G20" s="10"/>
    </row>
    <row r="21" spans="1:10" ht="15.75" x14ac:dyDescent="0.25">
      <c r="A21" s="18">
        <v>1381</v>
      </c>
      <c r="B21" s="18"/>
      <c r="C21" s="18" t="s">
        <v>90</v>
      </c>
      <c r="D21" s="18">
        <v>15000</v>
      </c>
      <c r="E21" s="18">
        <v>19000</v>
      </c>
      <c r="F21" s="18">
        <v>20000</v>
      </c>
      <c r="G21" s="10"/>
    </row>
    <row r="22" spans="1:10" ht="15.75" x14ac:dyDescent="0.25">
      <c r="A22" s="18">
        <v>1382</v>
      </c>
      <c r="B22" s="18"/>
      <c r="C22" s="18" t="s">
        <v>142</v>
      </c>
      <c r="D22" s="18">
        <v>3000</v>
      </c>
      <c r="E22" s="18">
        <v>2000</v>
      </c>
      <c r="F22" s="18">
        <v>0</v>
      </c>
      <c r="G22" s="10"/>
    </row>
    <row r="23" spans="1:10" ht="15.75" x14ac:dyDescent="0.25">
      <c r="A23" s="18">
        <v>1511</v>
      </c>
      <c r="B23" s="18"/>
      <c r="C23" s="18" t="s">
        <v>21</v>
      </c>
      <c r="D23" s="18">
        <v>880000</v>
      </c>
      <c r="E23" s="18">
        <v>870000</v>
      </c>
      <c r="F23" s="18">
        <v>875000</v>
      </c>
      <c r="G23" s="10"/>
    </row>
    <row r="24" spans="1:10" ht="15.75" x14ac:dyDescent="0.25">
      <c r="A24" s="20" t="s">
        <v>106</v>
      </c>
      <c r="B24" s="20" t="s">
        <v>107</v>
      </c>
      <c r="C24" s="20" t="s">
        <v>113</v>
      </c>
      <c r="D24" s="20">
        <f>SUM(D11:D23)</f>
        <v>4018000</v>
      </c>
      <c r="E24" s="20">
        <f>SUM(E11:E23)</f>
        <v>4451000</v>
      </c>
      <c r="F24" s="20">
        <f>SUM(F10:F23)</f>
        <v>4393000</v>
      </c>
      <c r="G24" s="21"/>
      <c r="H24" s="15"/>
      <c r="I24" s="15"/>
      <c r="J24" s="15"/>
    </row>
    <row r="25" spans="1:10" ht="15.75" x14ac:dyDescent="0.25">
      <c r="A25" s="5">
        <v>2111</v>
      </c>
      <c r="B25" s="5">
        <v>2310</v>
      </c>
      <c r="C25" s="5" t="s">
        <v>25</v>
      </c>
      <c r="D25" s="5">
        <v>120000</v>
      </c>
      <c r="E25" s="5">
        <v>132000</v>
      </c>
      <c r="F25" s="22">
        <v>132000</v>
      </c>
      <c r="G25" s="10"/>
    </row>
    <row r="26" spans="1:10" ht="15.75" x14ac:dyDescent="0.25">
      <c r="A26" s="5">
        <v>2324</v>
      </c>
      <c r="B26" s="5">
        <v>2310</v>
      </c>
      <c r="C26" s="5" t="s">
        <v>100</v>
      </c>
      <c r="D26" s="5">
        <v>8000</v>
      </c>
      <c r="E26" s="5">
        <v>17000</v>
      </c>
      <c r="F26" s="22">
        <v>15000</v>
      </c>
      <c r="G26" s="10"/>
    </row>
    <row r="27" spans="1:10" ht="15.75" x14ac:dyDescent="0.25">
      <c r="A27" s="5">
        <v>2111</v>
      </c>
      <c r="B27" s="5">
        <v>3399</v>
      </c>
      <c r="C27" s="5" t="s">
        <v>26</v>
      </c>
      <c r="D27" s="5">
        <v>13000</v>
      </c>
      <c r="E27" s="5">
        <v>12000</v>
      </c>
      <c r="F27" s="22">
        <v>20000</v>
      </c>
      <c r="G27" s="10"/>
    </row>
    <row r="28" spans="1:10" ht="15.75" x14ac:dyDescent="0.25">
      <c r="A28" s="5">
        <v>2111</v>
      </c>
      <c r="B28" s="5">
        <v>3612</v>
      </c>
      <c r="C28" s="5" t="s">
        <v>28</v>
      </c>
      <c r="D28" s="5">
        <v>203000</v>
      </c>
      <c r="E28" s="5">
        <v>210000</v>
      </c>
      <c r="F28" s="22">
        <v>208000</v>
      </c>
      <c r="G28" s="10"/>
    </row>
    <row r="29" spans="1:10" ht="15.75" x14ac:dyDescent="0.25">
      <c r="A29" s="5">
        <v>2132</v>
      </c>
      <c r="B29" s="5">
        <v>3612</v>
      </c>
      <c r="C29" s="5" t="s">
        <v>29</v>
      </c>
      <c r="D29" s="5">
        <v>598000</v>
      </c>
      <c r="E29" s="5">
        <v>598000</v>
      </c>
      <c r="F29" s="22">
        <v>592000</v>
      </c>
      <c r="G29" s="10"/>
    </row>
    <row r="30" spans="1:10" ht="15.75" x14ac:dyDescent="0.25">
      <c r="A30" s="5">
        <v>2324</v>
      </c>
      <c r="B30" s="5">
        <v>3612</v>
      </c>
      <c r="C30" s="5" t="s">
        <v>101</v>
      </c>
      <c r="D30" s="5">
        <v>4000</v>
      </c>
      <c r="E30" s="5">
        <v>240000</v>
      </c>
      <c r="F30" s="22">
        <v>26000</v>
      </c>
      <c r="G30" s="10"/>
    </row>
    <row r="31" spans="1:10" ht="15.75" x14ac:dyDescent="0.25">
      <c r="A31" s="5">
        <v>2131</v>
      </c>
      <c r="B31" s="5">
        <v>3639</v>
      </c>
      <c r="C31" s="5" t="s">
        <v>30</v>
      </c>
      <c r="D31" s="5">
        <v>70000</v>
      </c>
      <c r="E31" s="5">
        <v>70000</v>
      </c>
      <c r="F31" s="22">
        <v>70000</v>
      </c>
      <c r="G31" s="10"/>
    </row>
    <row r="32" spans="1:10" ht="15.75" x14ac:dyDescent="0.25">
      <c r="A32" s="5">
        <v>2324</v>
      </c>
      <c r="B32" s="5">
        <v>3725</v>
      </c>
      <c r="C32" s="5" t="s">
        <v>99</v>
      </c>
      <c r="D32" s="5">
        <v>27000</v>
      </c>
      <c r="E32" s="5">
        <v>24000</v>
      </c>
      <c r="F32" s="23">
        <v>27000</v>
      </c>
      <c r="G32" s="10"/>
    </row>
    <row r="33" spans="1:7" ht="15.75" x14ac:dyDescent="0.25">
      <c r="A33" s="5">
        <v>2141</v>
      </c>
      <c r="B33" s="5">
        <v>6310</v>
      </c>
      <c r="C33" s="5" t="s">
        <v>108</v>
      </c>
      <c r="D33" s="5">
        <v>3000</v>
      </c>
      <c r="E33" s="5">
        <v>3000</v>
      </c>
      <c r="F33" s="22">
        <v>3000</v>
      </c>
      <c r="G33" s="10"/>
    </row>
    <row r="34" spans="1:7" ht="15.75" x14ac:dyDescent="0.25">
      <c r="A34" s="20" t="s">
        <v>109</v>
      </c>
      <c r="B34" s="20" t="s">
        <v>107</v>
      </c>
      <c r="C34" s="20" t="s">
        <v>114</v>
      </c>
      <c r="D34" s="20">
        <f>SUM(D25:D33)</f>
        <v>1046000</v>
      </c>
      <c r="E34" s="20">
        <f>SUM(E25:E33)</f>
        <v>1306000</v>
      </c>
      <c r="F34" s="24">
        <f>SUM(F25:F33)</f>
        <v>1093000</v>
      </c>
      <c r="G34" s="10"/>
    </row>
    <row r="35" spans="1:7" ht="15.75" x14ac:dyDescent="0.25">
      <c r="A35" s="5">
        <v>3111</v>
      </c>
      <c r="B35" s="5">
        <v>3639</v>
      </c>
      <c r="C35" s="5" t="s">
        <v>31</v>
      </c>
      <c r="D35" s="5">
        <v>50000</v>
      </c>
      <c r="E35" s="5">
        <v>49000</v>
      </c>
      <c r="F35" s="22">
        <v>60000</v>
      </c>
      <c r="G35" s="10"/>
    </row>
    <row r="36" spans="1:7" ht="15.75" x14ac:dyDescent="0.25">
      <c r="A36" s="20" t="s">
        <v>110</v>
      </c>
      <c r="B36" s="20" t="s">
        <v>107</v>
      </c>
      <c r="C36" s="20" t="s">
        <v>115</v>
      </c>
      <c r="D36" s="20">
        <v>50000</v>
      </c>
      <c r="E36" s="20">
        <v>49000</v>
      </c>
      <c r="F36" s="24">
        <v>60000</v>
      </c>
      <c r="G36" s="10"/>
    </row>
    <row r="37" spans="1:7" ht="15.75" x14ac:dyDescent="0.25">
      <c r="A37" s="5">
        <v>4131</v>
      </c>
      <c r="B37" s="5">
        <v>6330</v>
      </c>
      <c r="C37" s="5" t="s">
        <v>111</v>
      </c>
      <c r="D37" s="5">
        <v>40000</v>
      </c>
      <c r="E37" s="5">
        <v>40000</v>
      </c>
      <c r="F37" s="22">
        <v>40000</v>
      </c>
      <c r="G37" s="10"/>
    </row>
    <row r="38" spans="1:7" ht="15.75" x14ac:dyDescent="0.25">
      <c r="A38" s="20" t="s">
        <v>112</v>
      </c>
      <c r="B38" s="20" t="s">
        <v>107</v>
      </c>
      <c r="C38" s="20" t="s">
        <v>116</v>
      </c>
      <c r="D38" s="20">
        <v>40000</v>
      </c>
      <c r="E38" s="20">
        <v>40000</v>
      </c>
      <c r="F38" s="20">
        <v>40000</v>
      </c>
      <c r="G38" s="10"/>
    </row>
    <row r="39" spans="1:7" ht="15.75" x14ac:dyDescent="0.25">
      <c r="A39" s="5"/>
      <c r="B39" s="5"/>
      <c r="C39" s="25" t="s">
        <v>79</v>
      </c>
      <c r="D39" s="25">
        <f>SUM(D24+D34+D36+D38)</f>
        <v>5154000</v>
      </c>
      <c r="E39" s="25">
        <f>SUM(E24+E34+E36+E38)</f>
        <v>5846000</v>
      </c>
      <c r="F39" s="25">
        <f>F24+F34+F36+F38</f>
        <v>5586000</v>
      </c>
      <c r="G39" s="10"/>
    </row>
    <row r="40" spans="1:7" ht="4.5" customHeight="1" x14ac:dyDescent="0.25">
      <c r="A40" s="10"/>
      <c r="B40" s="10"/>
      <c r="C40" s="10"/>
      <c r="D40" s="10"/>
      <c r="E40" s="10"/>
      <c r="F40" s="10"/>
      <c r="G40" s="10"/>
    </row>
    <row r="41" spans="1:7" ht="4.5" customHeight="1" x14ac:dyDescent="0.25">
      <c r="A41" s="10"/>
      <c r="B41" s="10"/>
      <c r="C41" s="10"/>
      <c r="D41" s="10"/>
      <c r="E41" s="10"/>
      <c r="F41" s="10"/>
      <c r="G41" s="10"/>
    </row>
    <row r="42" spans="1:7" ht="9.75" customHeight="1" x14ac:dyDescent="0.25">
      <c r="A42" s="10"/>
      <c r="B42" s="10"/>
      <c r="C42" s="10"/>
      <c r="D42" s="10"/>
      <c r="E42" s="10"/>
      <c r="F42" s="10"/>
      <c r="G42" s="10"/>
    </row>
    <row r="43" spans="1:7" ht="15.75" x14ac:dyDescent="0.25">
      <c r="A43" s="26" t="s">
        <v>38</v>
      </c>
      <c r="B43" s="16"/>
      <c r="C43" s="16" t="s">
        <v>102</v>
      </c>
      <c r="D43" s="16"/>
      <c r="E43" s="16"/>
      <c r="F43" s="17"/>
      <c r="G43" s="10"/>
    </row>
    <row r="44" spans="1:7" ht="15.75" x14ac:dyDescent="0.25">
      <c r="A44" s="5" t="s">
        <v>1</v>
      </c>
      <c r="B44" s="5" t="s">
        <v>2</v>
      </c>
      <c r="C44" s="5" t="s">
        <v>3</v>
      </c>
      <c r="D44" s="5" t="s">
        <v>4</v>
      </c>
      <c r="E44" s="5" t="s">
        <v>139</v>
      </c>
      <c r="F44" s="5" t="s">
        <v>148</v>
      </c>
      <c r="G44" s="10"/>
    </row>
    <row r="45" spans="1:7" ht="15.75" x14ac:dyDescent="0.25">
      <c r="A45" s="5"/>
      <c r="B45" s="5"/>
      <c r="C45" s="5"/>
      <c r="D45" s="5" t="s">
        <v>140</v>
      </c>
      <c r="E45" s="5" t="s">
        <v>141</v>
      </c>
      <c r="F45" s="4" t="s">
        <v>147</v>
      </c>
      <c r="G45" s="10"/>
    </row>
    <row r="46" spans="1:7" ht="15.75" x14ac:dyDescent="0.25">
      <c r="A46" s="5"/>
      <c r="B46" s="5">
        <v>2212</v>
      </c>
      <c r="C46" s="5" t="s">
        <v>87</v>
      </c>
      <c r="D46" s="5">
        <v>1700000</v>
      </c>
      <c r="E46" s="5">
        <v>30000</v>
      </c>
      <c r="F46" s="5">
        <v>1700000</v>
      </c>
      <c r="G46" s="10"/>
    </row>
    <row r="47" spans="1:7" ht="15.75" x14ac:dyDescent="0.25">
      <c r="A47" s="5" t="s">
        <v>64</v>
      </c>
      <c r="B47" s="5"/>
      <c r="C47" s="5" t="s">
        <v>60</v>
      </c>
      <c r="D47" s="5">
        <v>-1500000</v>
      </c>
      <c r="E47" s="5">
        <v>0</v>
      </c>
      <c r="F47" s="5">
        <v>1500000</v>
      </c>
      <c r="G47" s="10"/>
    </row>
    <row r="48" spans="1:7" ht="15.75" x14ac:dyDescent="0.25">
      <c r="A48" s="5"/>
      <c r="B48" s="5">
        <v>2219</v>
      </c>
      <c r="C48" s="5" t="s">
        <v>39</v>
      </c>
      <c r="D48" s="5">
        <v>86000</v>
      </c>
      <c r="E48" s="5">
        <v>50000</v>
      </c>
      <c r="F48" s="5">
        <v>80000</v>
      </c>
      <c r="G48" s="10"/>
    </row>
    <row r="49" spans="1:7" ht="15.75" x14ac:dyDescent="0.25">
      <c r="A49" s="5"/>
      <c r="B49" s="5">
        <v>2310</v>
      </c>
      <c r="C49" s="5" t="s">
        <v>71</v>
      </c>
      <c r="D49" s="5">
        <v>12000</v>
      </c>
      <c r="E49" s="5">
        <v>19000</v>
      </c>
      <c r="F49" s="22">
        <v>15000</v>
      </c>
      <c r="G49" s="10"/>
    </row>
    <row r="50" spans="1:7" ht="15.75" x14ac:dyDescent="0.25">
      <c r="A50" s="5"/>
      <c r="B50" s="5">
        <v>2321</v>
      </c>
      <c r="C50" s="5" t="s">
        <v>40</v>
      </c>
      <c r="D50" s="5">
        <v>20000</v>
      </c>
      <c r="E50" s="5">
        <v>0</v>
      </c>
      <c r="F50" s="22">
        <v>16000</v>
      </c>
      <c r="G50" s="10"/>
    </row>
    <row r="51" spans="1:7" ht="15.75" x14ac:dyDescent="0.25">
      <c r="A51" s="5"/>
      <c r="B51" s="5">
        <v>2341</v>
      </c>
      <c r="C51" s="5" t="s">
        <v>117</v>
      </c>
      <c r="D51" s="5">
        <v>10000</v>
      </c>
      <c r="E51" s="5">
        <v>0</v>
      </c>
      <c r="F51" s="22">
        <v>10000</v>
      </c>
      <c r="G51" s="10"/>
    </row>
    <row r="52" spans="1:7" ht="15.75" x14ac:dyDescent="0.25">
      <c r="A52" s="5"/>
      <c r="B52" s="5">
        <v>3314</v>
      </c>
      <c r="C52" s="5" t="s">
        <v>42</v>
      </c>
      <c r="D52" s="5">
        <v>18000</v>
      </c>
      <c r="E52" s="5">
        <v>10000</v>
      </c>
      <c r="F52" s="22">
        <v>48000</v>
      </c>
      <c r="G52" s="10"/>
    </row>
    <row r="53" spans="1:7" ht="15.75" x14ac:dyDescent="0.25">
      <c r="A53" s="5"/>
      <c r="B53" s="5">
        <v>3319</v>
      </c>
      <c r="C53" s="5" t="s">
        <v>72</v>
      </c>
      <c r="D53" s="5">
        <v>82000</v>
      </c>
      <c r="E53" s="5">
        <v>65000</v>
      </c>
      <c r="F53" s="22">
        <v>70000</v>
      </c>
      <c r="G53" s="10"/>
    </row>
    <row r="54" spans="1:7" ht="15.75" x14ac:dyDescent="0.25">
      <c r="A54" s="5"/>
      <c r="B54" s="5">
        <v>3399</v>
      </c>
      <c r="C54" s="5" t="s">
        <v>73</v>
      </c>
      <c r="D54" s="5">
        <v>175000</v>
      </c>
      <c r="E54" s="5">
        <v>255000</v>
      </c>
      <c r="F54" s="22">
        <v>280000</v>
      </c>
      <c r="G54" s="10"/>
    </row>
    <row r="55" spans="1:7" ht="15.75" x14ac:dyDescent="0.25">
      <c r="A55" s="5"/>
      <c r="B55" s="5">
        <v>3412</v>
      </c>
      <c r="C55" s="5" t="s">
        <v>43</v>
      </c>
      <c r="D55" s="5">
        <v>2590000</v>
      </c>
      <c r="E55" s="5">
        <v>120000</v>
      </c>
      <c r="F55" s="22">
        <v>2400000</v>
      </c>
      <c r="G55" s="10"/>
    </row>
    <row r="56" spans="1:7" ht="15.75" x14ac:dyDescent="0.25">
      <c r="A56" s="5" t="s">
        <v>65</v>
      </c>
      <c r="B56" s="5"/>
      <c r="C56" s="5" t="s">
        <v>67</v>
      </c>
      <c r="D56" s="5">
        <v>-2000000</v>
      </c>
      <c r="E56" s="5">
        <v>0</v>
      </c>
      <c r="F56" s="22">
        <v>2000000</v>
      </c>
      <c r="G56" s="10"/>
    </row>
    <row r="57" spans="1:7" ht="15.75" x14ac:dyDescent="0.25">
      <c r="A57" s="5"/>
      <c r="B57" s="5">
        <v>3419</v>
      </c>
      <c r="C57" s="5" t="s">
        <v>61</v>
      </c>
      <c r="D57" s="5">
        <v>140000</v>
      </c>
      <c r="E57" s="5">
        <v>55000</v>
      </c>
      <c r="F57" s="22">
        <v>60000</v>
      </c>
      <c r="G57" s="10"/>
    </row>
    <row r="58" spans="1:7" ht="15.75" x14ac:dyDescent="0.25">
      <c r="A58" s="5">
        <v>5222</v>
      </c>
      <c r="B58" s="5">
        <v>3419</v>
      </c>
      <c r="C58" s="5" t="s">
        <v>59</v>
      </c>
      <c r="D58" s="5">
        <v>-50000</v>
      </c>
      <c r="E58" s="5">
        <v>-40000</v>
      </c>
      <c r="F58" s="22">
        <v>50000</v>
      </c>
      <c r="G58" s="10"/>
    </row>
    <row r="59" spans="1:7" ht="15.75" x14ac:dyDescent="0.25">
      <c r="A59" s="5">
        <v>5222</v>
      </c>
      <c r="B59" s="5">
        <v>3429</v>
      </c>
      <c r="C59" s="5" t="s">
        <v>118</v>
      </c>
      <c r="D59" s="5">
        <v>30000</v>
      </c>
      <c r="E59" s="5">
        <v>30000</v>
      </c>
      <c r="F59" s="22">
        <v>30000</v>
      </c>
      <c r="G59" s="10"/>
    </row>
    <row r="60" spans="1:7" ht="15.75" x14ac:dyDescent="0.25">
      <c r="A60" s="5"/>
      <c r="B60" s="5">
        <v>3612</v>
      </c>
      <c r="C60" s="5" t="s">
        <v>119</v>
      </c>
      <c r="D60" s="5">
        <v>665000</v>
      </c>
      <c r="E60" s="5">
        <v>450000</v>
      </c>
      <c r="F60" s="22">
        <v>690000</v>
      </c>
      <c r="G60" s="10"/>
    </row>
    <row r="61" spans="1:7" ht="15.75" x14ac:dyDescent="0.25">
      <c r="A61" s="5"/>
      <c r="B61" s="5">
        <v>3631</v>
      </c>
      <c r="C61" s="5" t="s">
        <v>45</v>
      </c>
      <c r="D61" s="5">
        <v>150000</v>
      </c>
      <c r="E61" s="5">
        <v>120000</v>
      </c>
      <c r="F61" s="22">
        <v>153000</v>
      </c>
      <c r="G61" s="10"/>
    </row>
    <row r="62" spans="1:7" ht="15.75" x14ac:dyDescent="0.25">
      <c r="A62" s="5"/>
      <c r="B62" s="5">
        <v>3639</v>
      </c>
      <c r="C62" s="5" t="s">
        <v>46</v>
      </c>
      <c r="D62" s="5">
        <v>666000</v>
      </c>
      <c r="E62" s="5">
        <v>566000</v>
      </c>
      <c r="F62" s="22">
        <v>756700</v>
      </c>
      <c r="G62" s="10"/>
    </row>
    <row r="63" spans="1:7" ht="15.75" x14ac:dyDescent="0.25">
      <c r="A63" s="5">
        <v>5329</v>
      </c>
      <c r="B63" s="5">
        <v>3639</v>
      </c>
      <c r="C63" s="5" t="s">
        <v>123</v>
      </c>
      <c r="D63" s="5">
        <v>3000</v>
      </c>
      <c r="E63" s="5">
        <v>3000</v>
      </c>
      <c r="F63" s="22">
        <v>2300</v>
      </c>
      <c r="G63" s="10"/>
    </row>
    <row r="64" spans="1:7" ht="15.75" x14ac:dyDescent="0.25">
      <c r="A64" s="5">
        <v>5221</v>
      </c>
      <c r="B64" s="5">
        <v>3639</v>
      </c>
      <c r="C64" s="5" t="s">
        <v>124</v>
      </c>
      <c r="D64" s="5">
        <v>1000</v>
      </c>
      <c r="E64" s="5">
        <v>1000</v>
      </c>
      <c r="F64" s="22">
        <v>1000</v>
      </c>
      <c r="G64" s="10"/>
    </row>
    <row r="65" spans="1:7" ht="15.75" x14ac:dyDescent="0.25">
      <c r="A65" s="5"/>
      <c r="B65" s="5">
        <v>3721</v>
      </c>
      <c r="C65" s="5" t="s">
        <v>47</v>
      </c>
      <c r="D65" s="5">
        <v>5000</v>
      </c>
      <c r="E65" s="5">
        <v>13000</v>
      </c>
      <c r="F65" s="22">
        <v>12000</v>
      </c>
      <c r="G65" s="10"/>
    </row>
    <row r="66" spans="1:7" ht="15.75" x14ac:dyDescent="0.25">
      <c r="A66" s="5"/>
      <c r="B66" s="5">
        <v>3722</v>
      </c>
      <c r="C66" s="5" t="s">
        <v>48</v>
      </c>
      <c r="D66" s="5">
        <v>310000</v>
      </c>
      <c r="E66" s="5">
        <v>294000</v>
      </c>
      <c r="F66" s="22">
        <v>330000</v>
      </c>
      <c r="G66" s="10"/>
    </row>
    <row r="67" spans="1:7" ht="15.75" x14ac:dyDescent="0.25">
      <c r="A67" s="5"/>
      <c r="B67" s="5">
        <v>3723</v>
      </c>
      <c r="C67" s="5" t="s">
        <v>49</v>
      </c>
      <c r="D67" s="5">
        <v>45000</v>
      </c>
      <c r="E67" s="5">
        <v>42000</v>
      </c>
      <c r="F67" s="22">
        <v>45000</v>
      </c>
      <c r="G67" s="10"/>
    </row>
    <row r="68" spans="1:7" ht="15.75" x14ac:dyDescent="0.25">
      <c r="A68" s="5"/>
      <c r="B68" s="5">
        <v>3745</v>
      </c>
      <c r="C68" s="5" t="s">
        <v>120</v>
      </c>
      <c r="D68" s="5">
        <v>380000</v>
      </c>
      <c r="E68" s="5">
        <v>220000</v>
      </c>
      <c r="F68" s="22">
        <v>478000</v>
      </c>
      <c r="G68" s="10"/>
    </row>
    <row r="69" spans="1:7" ht="15.75" x14ac:dyDescent="0.25">
      <c r="A69" s="5"/>
      <c r="B69" s="5">
        <v>3769</v>
      </c>
      <c r="C69" s="5" t="s">
        <v>68</v>
      </c>
      <c r="D69" s="5">
        <v>25000</v>
      </c>
      <c r="E69" s="5">
        <v>0</v>
      </c>
      <c r="F69" s="22">
        <v>20000</v>
      </c>
      <c r="G69" s="10"/>
    </row>
    <row r="70" spans="1:7" ht="15.75" x14ac:dyDescent="0.25">
      <c r="A70" s="5"/>
      <c r="B70" s="5">
        <v>5212</v>
      </c>
      <c r="C70" s="5" t="s">
        <v>143</v>
      </c>
      <c r="D70" s="5">
        <v>30000</v>
      </c>
      <c r="E70" s="5">
        <v>0</v>
      </c>
      <c r="F70" s="22">
        <v>0</v>
      </c>
      <c r="G70" s="10"/>
    </row>
    <row r="71" spans="1:7" ht="15.75" x14ac:dyDescent="0.25">
      <c r="A71" s="5"/>
      <c r="B71" s="18">
        <v>5213</v>
      </c>
      <c r="C71" s="5" t="s">
        <v>105</v>
      </c>
      <c r="D71" s="5">
        <v>0</v>
      </c>
      <c r="E71" s="5">
        <v>0</v>
      </c>
      <c r="F71" s="23">
        <v>60000</v>
      </c>
      <c r="G71" s="10"/>
    </row>
    <row r="72" spans="1:7" ht="15.75" x14ac:dyDescent="0.25">
      <c r="A72" s="5"/>
      <c r="B72" s="5">
        <v>6112</v>
      </c>
      <c r="C72" s="5" t="s">
        <v>51</v>
      </c>
      <c r="D72" s="5">
        <v>610000</v>
      </c>
      <c r="E72" s="5">
        <v>608000</v>
      </c>
      <c r="F72" s="22">
        <v>632000</v>
      </c>
      <c r="G72" s="10"/>
    </row>
    <row r="73" spans="1:7" ht="15.75" x14ac:dyDescent="0.25">
      <c r="A73" s="5"/>
      <c r="B73" s="5">
        <v>6115</v>
      </c>
      <c r="C73" s="5" t="s">
        <v>144</v>
      </c>
      <c r="D73" s="5">
        <v>0</v>
      </c>
      <c r="E73" s="5">
        <v>30000</v>
      </c>
      <c r="F73" s="22">
        <v>0</v>
      </c>
      <c r="G73" s="10"/>
    </row>
    <row r="74" spans="1:7" ht="15.75" x14ac:dyDescent="0.25">
      <c r="A74" s="5"/>
      <c r="B74" s="5">
        <v>6118</v>
      </c>
      <c r="C74" s="5" t="s">
        <v>145</v>
      </c>
      <c r="D74" s="5">
        <v>0</v>
      </c>
      <c r="E74" s="5">
        <v>10000</v>
      </c>
      <c r="F74" s="22">
        <v>0</v>
      </c>
      <c r="G74" s="10"/>
    </row>
    <row r="75" spans="1:7" ht="15.75" x14ac:dyDescent="0.25">
      <c r="A75" s="5"/>
      <c r="B75" s="5">
        <v>6171</v>
      </c>
      <c r="C75" s="5" t="s">
        <v>53</v>
      </c>
      <c r="D75" s="5">
        <v>985000</v>
      </c>
      <c r="E75" s="5">
        <v>825000</v>
      </c>
      <c r="F75" s="22">
        <v>964000</v>
      </c>
      <c r="G75" s="10"/>
    </row>
    <row r="76" spans="1:7" ht="15.75" x14ac:dyDescent="0.25">
      <c r="A76" s="5"/>
      <c r="B76" s="5">
        <v>6310</v>
      </c>
      <c r="C76" s="5" t="s">
        <v>54</v>
      </c>
      <c r="D76" s="5">
        <v>17000</v>
      </c>
      <c r="E76" s="5">
        <v>16000</v>
      </c>
      <c r="F76" s="22">
        <v>17000</v>
      </c>
      <c r="G76" s="10"/>
    </row>
    <row r="77" spans="1:7" ht="15.75" x14ac:dyDescent="0.25">
      <c r="A77" s="5"/>
      <c r="B77" s="5">
        <v>6320</v>
      </c>
      <c r="C77" s="18" t="s">
        <v>55</v>
      </c>
      <c r="D77" s="18">
        <v>43000</v>
      </c>
      <c r="E77" s="18">
        <v>43000</v>
      </c>
      <c r="F77" s="23">
        <v>45000</v>
      </c>
      <c r="G77" s="10"/>
    </row>
    <row r="78" spans="1:7" ht="15.75" x14ac:dyDescent="0.25">
      <c r="A78" s="5"/>
      <c r="B78" s="5">
        <v>6330</v>
      </c>
      <c r="C78" s="5" t="s">
        <v>56</v>
      </c>
      <c r="D78" s="5">
        <v>100000</v>
      </c>
      <c r="E78" s="5">
        <v>123000</v>
      </c>
      <c r="F78" s="22">
        <v>140000</v>
      </c>
      <c r="G78" s="10"/>
    </row>
    <row r="79" spans="1:7" ht="15.75" x14ac:dyDescent="0.25">
      <c r="A79" s="5"/>
      <c r="B79" s="5">
        <v>6399</v>
      </c>
      <c r="C79" s="5" t="s">
        <v>57</v>
      </c>
      <c r="D79" s="5">
        <v>260000</v>
      </c>
      <c r="E79" s="5">
        <v>217000</v>
      </c>
      <c r="F79" s="22">
        <v>250000</v>
      </c>
      <c r="G79" s="10"/>
    </row>
    <row r="80" spans="1:7" ht="15.75" x14ac:dyDescent="0.25">
      <c r="A80" s="5"/>
      <c r="B80" s="5">
        <v>6402</v>
      </c>
      <c r="C80" s="5" t="s">
        <v>58</v>
      </c>
      <c r="D80" s="5">
        <v>32900</v>
      </c>
      <c r="E80" s="5">
        <v>33300</v>
      </c>
      <c r="F80" s="22">
        <v>37000</v>
      </c>
      <c r="G80" s="10"/>
    </row>
    <row r="81" spans="1:10" ht="15.75" x14ac:dyDescent="0.25">
      <c r="A81" s="5"/>
      <c r="B81" s="5">
        <v>6409</v>
      </c>
      <c r="C81" s="5" t="s">
        <v>146</v>
      </c>
      <c r="D81" s="5">
        <v>0</v>
      </c>
      <c r="E81" s="5">
        <v>39000</v>
      </c>
      <c r="F81" s="22">
        <v>0</v>
      </c>
      <c r="G81" s="10"/>
    </row>
    <row r="82" spans="1:10" ht="15.75" x14ac:dyDescent="0.25">
      <c r="A82" s="5"/>
      <c r="B82" s="5"/>
      <c r="C82" s="25" t="s">
        <v>74</v>
      </c>
      <c r="D82" s="25">
        <f>SUM(D46:D81)</f>
        <v>5640900</v>
      </c>
      <c r="E82" s="25">
        <f>SUM(E46:E81)</f>
        <v>4247300</v>
      </c>
      <c r="F82" s="27">
        <f>SUM(F46:F80)-F47-F56</f>
        <v>9392000</v>
      </c>
      <c r="G82" s="10"/>
    </row>
    <row r="83" spans="1:10" ht="18.75" x14ac:dyDescent="0.3">
      <c r="A83" s="2"/>
      <c r="B83" s="37" t="s">
        <v>122</v>
      </c>
      <c r="C83" s="25" t="s">
        <v>125</v>
      </c>
      <c r="D83" s="5"/>
      <c r="E83" s="5"/>
      <c r="F83" s="38">
        <v>-3806000</v>
      </c>
    </row>
    <row r="84" spans="1:10" ht="12.75" customHeight="1" x14ac:dyDescent="0.3">
      <c r="A84" s="1"/>
      <c r="B84" s="1"/>
      <c r="C84" s="1"/>
      <c r="D84" s="1"/>
      <c r="E84" s="1"/>
      <c r="F84" s="1"/>
    </row>
    <row r="85" spans="1:10" ht="15.75" x14ac:dyDescent="0.25">
      <c r="A85" s="10" t="s">
        <v>103</v>
      </c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5.75" x14ac:dyDescent="0.25">
      <c r="A86" s="10" t="s">
        <v>149</v>
      </c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5.75" x14ac:dyDescent="0.25">
      <c r="A87" s="19" t="s">
        <v>104</v>
      </c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4.5" customHeight="1" x14ac:dyDescent="0.25">
      <c r="A88" s="10"/>
      <c r="B88" s="10"/>
      <c r="C88" s="10"/>
      <c r="D88" s="10"/>
      <c r="E88" s="10"/>
      <c r="F88" s="10"/>
    </row>
    <row r="89" spans="1:10" ht="4.5" customHeight="1" x14ac:dyDescent="0.25">
      <c r="A89" s="10"/>
      <c r="B89" s="10"/>
      <c r="C89" s="10"/>
      <c r="D89" s="10"/>
      <c r="E89" s="10"/>
      <c r="F89" s="10"/>
    </row>
    <row r="90" spans="1:10" ht="3.75" customHeight="1" x14ac:dyDescent="0.25"/>
    <row r="91" spans="1:10" ht="15.75" x14ac:dyDescent="0.25">
      <c r="A91" s="36" t="s">
        <v>155</v>
      </c>
      <c r="B91" s="36"/>
      <c r="C91" s="36"/>
      <c r="D91" s="36"/>
      <c r="E91" s="36"/>
    </row>
    <row r="92" spans="1:10" ht="15.75" x14ac:dyDescent="0.25">
      <c r="A92" s="36" t="s">
        <v>121</v>
      </c>
      <c r="B92" s="36"/>
      <c r="C92" s="36"/>
      <c r="D92" s="36"/>
      <c r="E92" s="36"/>
    </row>
    <row r="93" spans="1:10" ht="15.75" x14ac:dyDescent="0.25">
      <c r="A93" s="36" t="s">
        <v>157</v>
      </c>
      <c r="B93" s="36"/>
      <c r="C93" s="36"/>
      <c r="D93" s="36"/>
      <c r="E93" s="36"/>
    </row>
    <row r="94" spans="1:10" ht="15.75" x14ac:dyDescent="0.25">
      <c r="A94" s="36" t="s">
        <v>156</v>
      </c>
      <c r="B94" s="36"/>
      <c r="C94" s="36"/>
      <c r="D94" s="36"/>
      <c r="E94" s="36"/>
    </row>
    <row r="95" spans="1:10" ht="9.75" customHeight="1" x14ac:dyDescent="0.25"/>
    <row r="96" spans="1:10" x14ac:dyDescent="0.25">
      <c r="A96" s="33" t="s">
        <v>77</v>
      </c>
      <c r="B96" s="33"/>
      <c r="C96" s="33"/>
      <c r="D96" s="33"/>
      <c r="E96" s="33"/>
    </row>
    <row r="97" spans="1:8" ht="8.25" customHeight="1" x14ac:dyDescent="0.25">
      <c r="A97" s="10"/>
      <c r="B97" s="10"/>
      <c r="C97" s="10"/>
      <c r="D97" s="10"/>
      <c r="E97" s="10"/>
    </row>
    <row r="98" spans="1:8" ht="15.75" x14ac:dyDescent="0.25">
      <c r="A98" s="30" t="s">
        <v>150</v>
      </c>
      <c r="B98" s="31"/>
      <c r="C98" s="31"/>
      <c r="D98" s="31"/>
      <c r="E98" s="31"/>
      <c r="F98" s="31"/>
      <c r="G98" s="31"/>
      <c r="H98" s="31"/>
    </row>
    <row r="99" spans="1:8" ht="6.75" customHeight="1" x14ac:dyDescent="0.25">
      <c r="A99" s="30"/>
      <c r="B99" s="31"/>
      <c r="C99" s="31"/>
      <c r="D99" s="31"/>
      <c r="E99" s="31"/>
      <c r="F99" s="31"/>
      <c r="G99" s="31"/>
      <c r="H99" s="31"/>
    </row>
    <row r="100" spans="1:8" ht="15.75" x14ac:dyDescent="0.25">
      <c r="A100" s="29" t="s">
        <v>134</v>
      </c>
      <c r="C100" s="10" t="s">
        <v>128</v>
      </c>
      <c r="D100" s="10"/>
      <c r="E100" s="10"/>
      <c r="F100" s="10"/>
      <c r="G100" s="10"/>
    </row>
    <row r="101" spans="1:8" ht="15.75" x14ac:dyDescent="0.25">
      <c r="A101" s="10"/>
      <c r="B101" s="10"/>
      <c r="C101" s="10" t="s">
        <v>151</v>
      </c>
      <c r="D101" s="10"/>
      <c r="E101" s="10"/>
      <c r="F101" s="10"/>
      <c r="G101" s="10"/>
      <c r="H101" s="10"/>
    </row>
    <row r="102" spans="1:8" ht="15.75" x14ac:dyDescent="0.25">
      <c r="A102" s="10"/>
      <c r="B102" s="10"/>
      <c r="C102" s="10"/>
      <c r="D102" s="10"/>
      <c r="E102" s="10"/>
      <c r="F102" s="10"/>
      <c r="G102" s="10"/>
      <c r="H102" s="10"/>
    </row>
    <row r="103" spans="1:8" ht="15.75" x14ac:dyDescent="0.25">
      <c r="A103" s="10" t="s">
        <v>129</v>
      </c>
      <c r="B103" s="10"/>
      <c r="C103" s="10"/>
      <c r="D103" s="10"/>
      <c r="E103" s="10"/>
      <c r="F103" s="10"/>
      <c r="G103" s="10"/>
      <c r="H103" s="10"/>
    </row>
    <row r="105" spans="1:8" ht="18.75" x14ac:dyDescent="0.3">
      <c r="A105" s="1" t="s">
        <v>131</v>
      </c>
      <c r="B105" s="1"/>
      <c r="C105" s="1"/>
      <c r="D105" s="1"/>
      <c r="E105" s="1"/>
      <c r="F105" s="1"/>
    </row>
    <row r="107" spans="1:8" ht="18.75" x14ac:dyDescent="0.3">
      <c r="A107" s="1" t="s">
        <v>130</v>
      </c>
      <c r="B107" s="1"/>
      <c r="C107" s="1"/>
      <c r="D107" s="1"/>
      <c r="E107" s="1"/>
      <c r="F107" s="1"/>
    </row>
    <row r="108" spans="1:8" x14ac:dyDescent="0.25">
      <c r="A108" s="34" t="s">
        <v>132</v>
      </c>
    </row>
    <row r="109" spans="1:8" ht="15.75" x14ac:dyDescent="0.25">
      <c r="A109" s="10" t="s">
        <v>133</v>
      </c>
      <c r="B109" s="10"/>
      <c r="C109" s="10"/>
      <c r="D109" s="10"/>
      <c r="E109" s="10"/>
      <c r="F109" s="10"/>
    </row>
    <row r="110" spans="1:8" x14ac:dyDescent="0.25">
      <c r="A110" t="s">
        <v>135</v>
      </c>
      <c r="E110" t="s">
        <v>137</v>
      </c>
    </row>
  </sheetData>
  <hyperlinks>
    <hyperlink ref="A87" r:id="rId1"/>
    <hyperlink ref="A108" r:id="rId2"/>
  </hyperlinks>
  <pageMargins left="0.7" right="0.7" top="0.78740157499999996" bottom="0.78740157499999996" header="0.3" footer="0.3"/>
  <pageSetup paperSize="9" orientation="landscape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příjmy 2018</vt:lpstr>
      <vt:lpstr>schvál. příjmy 20018</vt:lpstr>
      <vt:lpstr>List1</vt:lpstr>
      <vt:lpstr>výdaje 2018</vt:lpstr>
      <vt:lpstr>schv. výdaje 2018</vt:lpstr>
      <vt:lpstr>schválený rozpočet  2019</vt:lpstr>
      <vt:lpstr>List3</vt:lpstr>
      <vt:lpstr>návrh rozpočtu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Esprimo</dc:creator>
  <cp:lastModifiedBy>Esprimo</cp:lastModifiedBy>
  <cp:lastPrinted>2019-10-02T09:19:13Z</cp:lastPrinted>
  <dcterms:created xsi:type="dcterms:W3CDTF">2017-12-04T14:17:40Z</dcterms:created>
  <dcterms:modified xsi:type="dcterms:W3CDTF">2019-10-02T10:53:05Z</dcterms:modified>
</cp:coreProperties>
</file>