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ta\Desktop\polerady\"/>
    </mc:Choice>
  </mc:AlternateContent>
  <bookViews>
    <workbookView xWindow="0" yWindow="0" windowWidth="20490" windowHeight="8595" firstSheet="5" activeTab="9" xr2:uid="{00000000-000D-0000-FFFF-FFFF00000000}"/>
  </bookViews>
  <sheets>
    <sheet name="Výdaje" sheetId="1" r:id="rId1"/>
    <sheet name="Příjmy" sheetId="2" r:id="rId2"/>
    <sheet name="List3" sheetId="3" r:id="rId3"/>
    <sheet name="výdaje 2012" sheetId="4" r:id="rId4"/>
    <sheet name="příjmy 2012" sheetId="5" r:id="rId5"/>
    <sheet name="příjmy 2013" sheetId="6" r:id="rId6"/>
    <sheet name="výdaje 2013" sheetId="7" r:id="rId7"/>
    <sheet name="skutečnost 2013" sheetId="8" r:id="rId8"/>
    <sheet name="návrh výdaje 2014" sheetId="9" r:id="rId9"/>
    <sheet name="návrh příjmy 2014" sheetId="10" r:id="rId10"/>
    <sheet name="výdaje paragr. 2014" sheetId="11" r:id="rId11"/>
  </sheets>
  <calcPr calcId="171027"/>
</workbook>
</file>

<file path=xl/calcChain.xml><?xml version="1.0" encoding="utf-8"?>
<calcChain xmlns="http://schemas.openxmlformats.org/spreadsheetml/2006/main">
  <c r="E125" i="9" l="1"/>
  <c r="E28" i="9"/>
  <c r="E74" i="9"/>
  <c r="E134" i="9"/>
  <c r="E167" i="9"/>
  <c r="E150" i="9"/>
  <c r="E36" i="9"/>
  <c r="E173" i="9"/>
  <c r="E20" i="9"/>
  <c r="E11" i="9"/>
  <c r="E36" i="11"/>
  <c r="F38" i="10"/>
  <c r="F41" i="10" s="1"/>
  <c r="E210" i="9" l="1"/>
  <c r="E183" i="9"/>
  <c r="E144" i="9"/>
  <c r="E140" i="9"/>
  <c r="E99" i="9"/>
  <c r="E91" i="9"/>
  <c r="E66" i="9"/>
  <c r="E52" i="9"/>
  <c r="E43" i="9"/>
  <c r="E53" i="8"/>
  <c r="E167" i="8"/>
  <c r="E143" i="8"/>
  <c r="E133" i="8"/>
  <c r="E115" i="8"/>
  <c r="E100" i="8"/>
  <c r="E96" i="8"/>
  <c r="E89" i="8"/>
  <c r="E76" i="8"/>
  <c r="E68" i="8"/>
  <c r="E48" i="8"/>
  <c r="E39" i="8"/>
  <c r="E30" i="8"/>
  <c r="E23" i="8"/>
  <c r="E16" i="8"/>
  <c r="E91" i="7"/>
  <c r="E98" i="7"/>
  <c r="E102" i="7"/>
  <c r="F34" i="6"/>
  <c r="F37" i="6" s="1"/>
  <c r="E169" i="7"/>
  <c r="E144" i="7"/>
  <c r="E138" i="7"/>
  <c r="E133" i="7"/>
  <c r="E115" i="7"/>
  <c r="E76" i="7"/>
  <c r="E68" i="7"/>
  <c r="E51" i="7"/>
  <c r="E42" i="7"/>
  <c r="E32" i="7"/>
  <c r="E25" i="7"/>
  <c r="E18" i="7"/>
  <c r="E14" i="4"/>
  <c r="E78" i="4"/>
  <c r="F38" i="5"/>
  <c r="F41" i="5" s="1"/>
  <c r="E181" i="4"/>
  <c r="E154" i="4"/>
  <c r="E148" i="4"/>
  <c r="E142" i="4"/>
  <c r="E125" i="4"/>
  <c r="E106" i="4"/>
  <c r="E100" i="4"/>
  <c r="E94" i="4"/>
  <c r="E70" i="4"/>
  <c r="E55" i="4"/>
  <c r="E49" i="4"/>
  <c r="E39" i="4"/>
  <c r="E29" i="4"/>
  <c r="E21" i="4"/>
  <c r="F104" i="1"/>
  <c r="F92" i="1"/>
  <c r="F173" i="1"/>
  <c r="E36" i="3"/>
  <c r="E39" i="3" s="1"/>
  <c r="F13" i="1"/>
  <c r="F20" i="1"/>
  <c r="F28" i="1"/>
  <c r="F38" i="1"/>
  <c r="F48" i="1"/>
  <c r="F54" i="1"/>
  <c r="F68" i="1"/>
  <c r="F76" i="1"/>
  <c r="F98" i="1"/>
  <c r="F119" i="1"/>
  <c r="F136" i="1"/>
  <c r="F142" i="1"/>
  <c r="F148" i="1"/>
  <c r="G38" i="2"/>
  <c r="G41" i="2" s="1"/>
  <c r="E181" i="8" l="1"/>
  <c r="E181" i="7"/>
  <c r="E189" i="4"/>
  <c r="F181" i="1"/>
  <c r="F182" i="1" s="1"/>
</calcChain>
</file>

<file path=xl/sharedStrings.xml><?xml version="1.0" encoding="utf-8"?>
<sst xmlns="http://schemas.openxmlformats.org/spreadsheetml/2006/main" count="1260" uniqueCount="328">
  <si>
    <t xml:space="preserve"> </t>
  </si>
  <si>
    <t>Výdaje  (v tis. Kč)</t>
  </si>
  <si>
    <t xml:space="preserve">paragraf </t>
  </si>
  <si>
    <t>položka</t>
  </si>
  <si>
    <t>paragraf</t>
  </si>
  <si>
    <t>text: Činnosti knihovnické</t>
  </si>
  <si>
    <t>Celkem</t>
  </si>
  <si>
    <t>Ostatní osobní výdaje - odměny</t>
  </si>
  <si>
    <t>Nákup materiálu</t>
  </si>
  <si>
    <t>Elektrická energie</t>
  </si>
  <si>
    <t>ostatní osobní výdaje</t>
  </si>
  <si>
    <t>Voda</t>
  </si>
  <si>
    <t>Služby peněžních ústavů - pojištění</t>
  </si>
  <si>
    <t>text: Bytové hospodářství</t>
  </si>
  <si>
    <t>Drobný hmotný dlouhodobý majetek</t>
  </si>
  <si>
    <t>Elektrická  energie</t>
  </si>
  <si>
    <t>Nákup služeb</t>
  </si>
  <si>
    <t>text:Veřejné osvětlení</t>
  </si>
  <si>
    <t>Pohonné hmoty</t>
  </si>
  <si>
    <t>Nájemné tech. plynů</t>
  </si>
  <si>
    <t>text:Sběr a svoz komunálních odpadů</t>
  </si>
  <si>
    <t>text:Péče o vzhled obcí a veřejnou zeleň</t>
  </si>
  <si>
    <t>Zdravotní pojištění - pojistné</t>
  </si>
  <si>
    <t>Ostatní pojistné -zaměstnavatele</t>
  </si>
  <si>
    <t>Prádlo,oděv,obuv</t>
  </si>
  <si>
    <t xml:space="preserve">paragraf: </t>
  </si>
  <si>
    <t>položka:</t>
  </si>
  <si>
    <t>text:Požární ochrana - dobrovolná část</t>
  </si>
  <si>
    <t>text:Zastupitelstva obcí</t>
  </si>
  <si>
    <t>Odměny členů zastupitelstva obcí</t>
  </si>
  <si>
    <t>Ostatní pojistné - zaměstnavatele</t>
  </si>
  <si>
    <t>text:Činnost místní správy</t>
  </si>
  <si>
    <t>Knihy,učební pomůcky,časopisy</t>
  </si>
  <si>
    <t>Služby pošt</t>
  </si>
  <si>
    <t>Programové vybavení</t>
  </si>
  <si>
    <t>Služby školení a vzdělávání</t>
  </si>
  <si>
    <t>Výdaje celkem:</t>
  </si>
  <si>
    <t>text:Komunální služby a územní rozvoj</t>
  </si>
  <si>
    <t>Účel. zdr.</t>
  </si>
  <si>
    <t>text: Různé</t>
  </si>
  <si>
    <t>Příspěvek členský Mikroregion</t>
  </si>
  <si>
    <t xml:space="preserve">text: </t>
  </si>
  <si>
    <t>příjmy z poskytování služeb a výrobků</t>
  </si>
  <si>
    <t>příjmy z pronájmu ost. nemov.  a jejich částí</t>
  </si>
  <si>
    <t>ostatní nedaňové příjmy - recyklace odpadů</t>
  </si>
  <si>
    <t>příjmy z pronájmu pozemků</t>
  </si>
  <si>
    <t>příjmy z úroků</t>
  </si>
  <si>
    <t>daň z příjmů fyz. osob ze samost. výděl. činnosti</t>
  </si>
  <si>
    <t>daň z přidané hodnoty</t>
  </si>
  <si>
    <t>poplatky za uložení odpadů - ČEZ</t>
  </si>
  <si>
    <t>odvody za odnětí půdy ze zem. půdního  fondu</t>
  </si>
  <si>
    <t>poplatek za likvidaci komunálního odpadu(občané)</t>
  </si>
  <si>
    <t>poplatek ze psů</t>
  </si>
  <si>
    <t>správní poplatky</t>
  </si>
  <si>
    <t>daň z nemovitostí</t>
  </si>
  <si>
    <t xml:space="preserve">neinvest. dotace ze státního rozpočtu </t>
  </si>
  <si>
    <t>ost. neinv. dotace ze stát. rozp. - Úřad práce</t>
  </si>
  <si>
    <t>převod z vlastních  fondů hospodářské činnosti</t>
  </si>
  <si>
    <t>příjmy z prodeje krátk. a dl. drobného majetku obce</t>
  </si>
  <si>
    <t>příjmy z prodeje pozemků</t>
  </si>
  <si>
    <t>daň z příjmů právnických osob</t>
  </si>
  <si>
    <t>Příspěvek na činnost  Tělovýchovná jednota</t>
  </si>
  <si>
    <t>text:sportovní zařízení v majetku obce</t>
  </si>
  <si>
    <t>Opravy a udržování (ČOV)</t>
  </si>
  <si>
    <t>nápoje ve ztížených podmínkách</t>
  </si>
  <si>
    <t xml:space="preserve">platy zaměstnanců v pracovním poměru </t>
  </si>
  <si>
    <t>drobný hmotný dlouhodobý majetek</t>
  </si>
  <si>
    <t>kancelářské potřeby, ostatní materiál,vybavení</t>
  </si>
  <si>
    <t>Nákup materiálu(žárovky,startéry apod.)</t>
  </si>
  <si>
    <t>Sociální zabezpečení - pojistné  26%</t>
  </si>
  <si>
    <t>Zdravotní pojištění - pojistné  9%</t>
  </si>
  <si>
    <t>příjmy z pronájmu ost. nemov. a jejich částí pohostinství</t>
  </si>
  <si>
    <t>revize přístrojů, STK</t>
  </si>
  <si>
    <t>notářs. Zápis,ocenění poz.,bezpeč. Práce</t>
  </si>
  <si>
    <t>Telekomunikační poplatky, internet</t>
  </si>
  <si>
    <t>Nákup služeb - vývoz popelnic a kontejnerů</t>
  </si>
  <si>
    <t>příjmy</t>
  </si>
  <si>
    <t>příjmy z úroků FRB</t>
  </si>
  <si>
    <t>splátky půjček od obyvatelstva (Fond rozvoje bydlení)</t>
  </si>
  <si>
    <t>koberec - tělocvična</t>
  </si>
  <si>
    <t>pohonné hmoty - sekání  hřiště</t>
  </si>
  <si>
    <t>pohonné hmoty opravy chodníků</t>
  </si>
  <si>
    <t>Nákup služeb ( ruka apod.)</t>
  </si>
  <si>
    <t>ostatní osobní náklady</t>
  </si>
  <si>
    <t>platby daní a poplatků -Kolkové známky</t>
  </si>
  <si>
    <t xml:space="preserve">Příjmy + konsolidace = celkem </t>
  </si>
  <si>
    <t>daň z příjmu fyz. osob z kap. Výnosů</t>
  </si>
  <si>
    <t>příjmy z pronájmu nebyt. Prostor - garáže</t>
  </si>
  <si>
    <t>časopisy</t>
  </si>
  <si>
    <t>Neinvestiční transféry obcím - školné MŠ</t>
  </si>
  <si>
    <t>Neinvestiční transfery obcím -školné ZŠ</t>
  </si>
  <si>
    <t>odměna člena fin. výboru</t>
  </si>
  <si>
    <t>Sociální zabezpečení - pojistné vl.pr.</t>
  </si>
  <si>
    <t>celkem</t>
  </si>
  <si>
    <t>pohonné hmoty a maziva</t>
  </si>
  <si>
    <t>ostatní služby ( odměna řezbářům)</t>
  </si>
  <si>
    <t>pohoštění - řezbářské sympozium</t>
  </si>
  <si>
    <t xml:space="preserve">pronájem udusávajícího stroje na chodníky </t>
  </si>
  <si>
    <t>text: ostatní zájmová činnost (klub žen)</t>
  </si>
  <si>
    <t>svoz nebezpečného odpadu (2  x ročně)</t>
  </si>
  <si>
    <t>materiál   -  "   -</t>
  </si>
  <si>
    <t>Nákup materiálu(drobné nářadí, postřiky ap.</t>
  </si>
  <si>
    <t>Nákup ostatních služeb - zájezdy, oslavy</t>
  </si>
  <si>
    <t>Pohoštění - oslavy, odměny dětem, setkání seniorů</t>
  </si>
  <si>
    <t>geometr. plány,  znalecké posudky, zaměřování</t>
  </si>
  <si>
    <t xml:space="preserve">Platy zaměstnanců  - VPP vlast.prostř. </t>
  </si>
  <si>
    <t>Platy zaměstnanců v prac. Poměru - VPP UZ</t>
  </si>
  <si>
    <t>školení bezpečnostní, křovinořez apod.</t>
  </si>
  <si>
    <t>rozdíl</t>
  </si>
  <si>
    <t xml:space="preserve">daň z příjmů fyz. osob ze záv. Činnosti </t>
  </si>
  <si>
    <t>daň z příjmů právnických osob za obec</t>
  </si>
  <si>
    <t>příjmy el. En. +  voda (zálohy) pohostinství</t>
  </si>
  <si>
    <t>ostatní osobní výdaje,</t>
  </si>
  <si>
    <t>text: řezbářské sympozium</t>
  </si>
  <si>
    <t>text:ostatní záležitosti kultury,SPOZ,oslavy obce</t>
  </si>
  <si>
    <t xml:space="preserve">ostatní nedaňové příjmy </t>
  </si>
  <si>
    <t>Zdravotní pojištění - pojistné UZ</t>
  </si>
  <si>
    <t>Sociální zabezpečení - pojistné VPP  UZ</t>
  </si>
  <si>
    <t>příjmy  (v tis. Kč)</t>
  </si>
  <si>
    <t>příjmy vyúčtování ubytovna el. en.,voda</t>
  </si>
  <si>
    <t>vyvěšeno:</t>
  </si>
  <si>
    <t>sejmuto:</t>
  </si>
  <si>
    <t>r.2011</t>
  </si>
  <si>
    <t>konsolidace :zapojení přebytku hospodaření r.2010</t>
  </si>
  <si>
    <t>Schválený rozpočet  na rok  2011 - obec Polerady</t>
  </si>
  <si>
    <t xml:space="preserve">Schváleno  zastupitelstvem  obce  dne                 us.č. </t>
  </si>
  <si>
    <t>Návrh rozpočtu  na rok  2012 - obec Polerady</t>
  </si>
  <si>
    <t>konsolidace :zapojení přebytku hospodaření r.2011</t>
  </si>
  <si>
    <t>r.2012</t>
  </si>
  <si>
    <t>příjmy z poskytování služeb a výrobků- byty</t>
  </si>
  <si>
    <t>příjmy z poskytování služeb a výrobků - byty</t>
  </si>
  <si>
    <t>příjmy z pronájmu ost. nemov.  a jejich částí - byty</t>
  </si>
  <si>
    <t>příjmy z úroků  běžný účet</t>
  </si>
  <si>
    <t>příjmy z úroků - účet FRB</t>
  </si>
  <si>
    <t>UZ/Org.</t>
  </si>
  <si>
    <t>příjmy z úroků půjčky FRB</t>
  </si>
  <si>
    <t>Návrh rozpočtu  na rok  2012 - obec  Polerady</t>
  </si>
  <si>
    <t>materiál (ohňostroj silvestr ap.)</t>
  </si>
  <si>
    <t>text:Veřejně prospěšné práce - Úřad práce</t>
  </si>
  <si>
    <t>cestovné</t>
  </si>
  <si>
    <t>lékárnička(vybavení)</t>
  </si>
  <si>
    <t>nájemné licence programu</t>
  </si>
  <si>
    <t>text: Protiprašná a protihlučná stěna</t>
  </si>
  <si>
    <t>Ostatní osobní výdaje</t>
  </si>
  <si>
    <t>materiál:barvy, vrata apod.</t>
  </si>
  <si>
    <t>nákup pozemků</t>
  </si>
  <si>
    <t>Věcné dary (SPOZ,oslavy apod. )</t>
  </si>
  <si>
    <t>řezbářské sympozium - materiál (barvy apod.)</t>
  </si>
  <si>
    <t>svoz separačního odpadu</t>
  </si>
  <si>
    <t>nájemné kontejneru VOK</t>
  </si>
  <si>
    <t>svoz objemného odpadu VOK</t>
  </si>
  <si>
    <t>Materiál(vymalování,refl.značky, )</t>
  </si>
  <si>
    <t>materiál na chodníky(štěrk,posyp  ap.)</t>
  </si>
  <si>
    <t>pevná paliva</t>
  </si>
  <si>
    <t>drobný dlouh. majetek</t>
  </si>
  <si>
    <t>Služby peněžních ústavů(bank. Služby, pojistné)</t>
  </si>
  <si>
    <t>Splátka úvěru na č.p.14</t>
  </si>
  <si>
    <t>Úroky z úvěru na č.p.14</t>
  </si>
  <si>
    <t>text: třídění odpadů</t>
  </si>
  <si>
    <t>Příspěvek na činnost(myslivci)</t>
  </si>
  <si>
    <t>text: Sběr a svoz ostatních odpadů</t>
  </si>
  <si>
    <t>neinv. přísp.- členský příspěvek Naděje pro Mostecko</t>
  </si>
  <si>
    <t>Platby daní za obec(proúčtování s 1122)</t>
  </si>
  <si>
    <t>sejmuto:,</t>
  </si>
  <si>
    <t xml:space="preserve">příjmy z pronájmu ost. nemov. a jejich částí </t>
  </si>
  <si>
    <t>Schválený rozpočet   na rok  2012 - obec Polerady</t>
  </si>
  <si>
    <t>IČO:00266132</t>
  </si>
  <si>
    <t>Schváleno zastupitelstvem obce Polerady  dne 23.12.2011 us.č.11/5/2011.</t>
  </si>
  <si>
    <t>Schválený rozpočet  na rok  2012 - obec  Polerady</t>
  </si>
  <si>
    <t xml:space="preserve">            Výdaje  (v tis. Kč)</t>
  </si>
  <si>
    <t>Nespecifikované  rezervy</t>
  </si>
  <si>
    <t>Schváleno zastupitelstvem obce Polerady dne  23.12.2011 us.č.11/5/2011.</t>
  </si>
  <si>
    <t xml:space="preserve">daň z příjmů fyz. osob ze záv. činnosti </t>
  </si>
  <si>
    <t>daň z příjmu fyz. osob z kap. výnosů</t>
  </si>
  <si>
    <t>poplatek z výher loterií</t>
  </si>
  <si>
    <t>Návrh rozpočtu  na rok  2013 - obec  Polerady</t>
  </si>
  <si>
    <t>Příspěvek  Ping-pongový oddíl</t>
  </si>
  <si>
    <t>konsolidace :zapojení přebytku hospodaření r.2012</t>
  </si>
  <si>
    <t>r.2013</t>
  </si>
  <si>
    <t>Vyvěšeno  i na el. úřední desce dne 11. 12. 2012.</t>
  </si>
  <si>
    <t>Vyvěšeno:</t>
  </si>
  <si>
    <t>Sejmuto:</t>
  </si>
  <si>
    <t>vratka zapůjčené částky FRB r .2010</t>
  </si>
  <si>
    <t>text: Fond rozvoje bydlení</t>
  </si>
  <si>
    <t>Materiál na udržování a opravy</t>
  </si>
  <si>
    <t>Neinv. transf. - veřejnoprávní přestupky</t>
  </si>
  <si>
    <t>Pojištění majetku obce</t>
  </si>
  <si>
    <t>vratka vyúčtování voleb zast. Kraje</t>
  </si>
  <si>
    <t>vratka zapůjčené částky FRB 2010</t>
  </si>
  <si>
    <t>236/30</t>
  </si>
  <si>
    <t>materiál oslavy obce</t>
  </si>
  <si>
    <t xml:space="preserve">ostatní osobní výdaje -odměny oslavy obce </t>
  </si>
  <si>
    <t>lednice</t>
  </si>
  <si>
    <t>Nákup služeb - ruka apod.</t>
  </si>
  <si>
    <t>ostatní osobní výdaje - odměny dohody</t>
  </si>
  <si>
    <t>ostatní osobní výdaje -odměny dohody</t>
  </si>
  <si>
    <t>Nákup služeb - pronájem velkoobj. kontejneru</t>
  </si>
  <si>
    <t>Nákup služeb - vývoz velkoobj. kontejneru</t>
  </si>
  <si>
    <t>pevná paliva - č.p.38</t>
  </si>
  <si>
    <t>opravy majetku</t>
  </si>
  <si>
    <t>ostatní osobní náklady - odměny dohody</t>
  </si>
  <si>
    <t xml:space="preserve">drobný dlouh. majetek(kotel pohostinství) </t>
  </si>
  <si>
    <t>Ostatní osobní výdaje - odměny dohody</t>
  </si>
  <si>
    <t>vstupné - kulturní akce</t>
  </si>
  <si>
    <t>materiál  komunikace a náměstí</t>
  </si>
  <si>
    <t>OOV-odměny dohody-komunikace a náměstí</t>
  </si>
  <si>
    <t>pohonné hmoty - komunikace a náměstí</t>
  </si>
  <si>
    <t>pronájem stroje - komunikace a náměstí</t>
  </si>
  <si>
    <t>mzdy - komunikace a náměstí</t>
  </si>
  <si>
    <t>sociál. pojiš. -komunikace a náměstí</t>
  </si>
  <si>
    <t>zdrav. poj.  - komunikace a náměstí</t>
  </si>
  <si>
    <t>Služby peněžních ústavů(bank. Služby)</t>
  </si>
  <si>
    <t>pojištění Piagiia</t>
  </si>
  <si>
    <t>Schválený  rozpočet  na rok  2013 - obec  Polerady</t>
  </si>
  <si>
    <t xml:space="preserve">text:podpora sport. oddílu - stolní tenis </t>
  </si>
  <si>
    <t>nákup materiálu</t>
  </si>
  <si>
    <t>nákup ostatních služeb</t>
  </si>
  <si>
    <t>elektrická energie - teplo č.p.14  ORG.0014</t>
  </si>
  <si>
    <t>svoz separačního odpadu - plast</t>
  </si>
  <si>
    <t>svoz separačního odpadu - papír</t>
  </si>
  <si>
    <t>svoz separačního odpadu - sklo</t>
  </si>
  <si>
    <t>paragraf:</t>
  </si>
  <si>
    <t xml:space="preserve">text: Nespecifikované rezervy </t>
  </si>
  <si>
    <t>náklady na živelné pohromy</t>
  </si>
  <si>
    <t>Služby peněžních ústavů (FRB -236)</t>
  </si>
  <si>
    <t>Schválený rozpočet  na rok  2013 - obec Polerady</t>
  </si>
  <si>
    <t>Schváleno zastupitelstvem obce dne 27.12.2013 usnesení  č. 17/4/2012.</t>
  </si>
  <si>
    <t>Schváleno zastupitelstvem obce dne 27.12.2013 usnesení č. 17/4/2012.</t>
  </si>
  <si>
    <t>konsolidace :zapojení přebytku hospodaření r.2013</t>
  </si>
  <si>
    <t>r.2014</t>
  </si>
  <si>
    <t>Vyvěšeno  i na el. úřední desce dne 12. 12. 2013.</t>
  </si>
  <si>
    <t>přijaté nekapitálové příspěvky a náhrady - ČNB</t>
  </si>
  <si>
    <t>převody z vlastních fondů hospod. činnosti</t>
  </si>
  <si>
    <t>příjmy z poskytování služeb - reklama ČEZ</t>
  </si>
  <si>
    <t>přijaté neinvestiční dary ČEZ</t>
  </si>
  <si>
    <t>přijaté neinvestiční dary - kultura MUS</t>
  </si>
  <si>
    <t>Návrh   rozpočtu  na rok  2014 - obec  Polerady</t>
  </si>
  <si>
    <t xml:space="preserve">Výdaje  celkem </t>
  </si>
  <si>
    <t>silnice</t>
  </si>
  <si>
    <t>ostatní záležitosti pozemních komunikací</t>
  </si>
  <si>
    <t>odvádění a čištění odpadních vod a nakládání s kaly</t>
  </si>
  <si>
    <t>činnosti knihovnické</t>
  </si>
  <si>
    <t>ostatní záležitosti kultury - řezbářské sympozium</t>
  </si>
  <si>
    <t>sportovní zařízení v majetku obce - TJ</t>
  </si>
  <si>
    <t>zájmová činnost a rekreace - příspěvek MS</t>
  </si>
  <si>
    <t>ostatní tělovýchovná činnost - TJ, odd. st. tenisu</t>
  </si>
  <si>
    <t>bytové hospodářství</t>
  </si>
  <si>
    <t>veřejné osvětlení</t>
  </si>
  <si>
    <t>rozhlas - pořízení</t>
  </si>
  <si>
    <t xml:space="preserve">komunální služby a komunální rozvoj </t>
  </si>
  <si>
    <t>sběr a svoz nebezpečných odpadů</t>
  </si>
  <si>
    <t>sběr a odvoz komunálních odpadů</t>
  </si>
  <si>
    <t>sběr a odvoz ostatních odpadů</t>
  </si>
  <si>
    <t>využívání a zneškodňování konumálních odpadů</t>
  </si>
  <si>
    <t xml:space="preserve">péče o vzhled obcí a veřejnou zeleň </t>
  </si>
  <si>
    <t>ostatní správa v ochraně životního prostředí</t>
  </si>
  <si>
    <t>Ochrana obyvatelstva</t>
  </si>
  <si>
    <t>zastupitelstva obcí</t>
  </si>
  <si>
    <t>činnost místní správy</t>
  </si>
  <si>
    <t>obecné příjmy a výdaje z finančních operací</t>
  </si>
  <si>
    <t>pojištění funkčně nespecifikované</t>
  </si>
  <si>
    <t>převody vlastním fondům rozp. úrovně - VH</t>
  </si>
  <si>
    <t>ostatní finanční operace</t>
  </si>
  <si>
    <t>finanční vypořádání minulých let - volby</t>
  </si>
  <si>
    <t>splátka úvěru</t>
  </si>
  <si>
    <t>záležitosti kultury, církví a sděl. prostředků</t>
  </si>
  <si>
    <t>veřejně prospěšné práce</t>
  </si>
  <si>
    <t>Rekapitulace:</t>
  </si>
  <si>
    <t>Příjmy</t>
  </si>
  <si>
    <t>Financování</t>
  </si>
  <si>
    <t>Výdaje</t>
  </si>
  <si>
    <t>Návrh rozpočtu na rok 2014 je sestaven jako schodkový , schodek příjmů je dorovnán</t>
  </si>
  <si>
    <t>přebytkem hospodaření z let minulých (financování).</t>
  </si>
  <si>
    <t>Vyvěšeno na úřední i el. úřední desce : 12.12.2013</t>
  </si>
  <si>
    <t>Sejmuto z úřední i el. úřední desky dne:29.12.2013</t>
  </si>
  <si>
    <t>Ostatní osobní výdaje - odměny dohody prov. práce</t>
  </si>
  <si>
    <t>nákup keřů, stromů ost. materiálu  apod.</t>
  </si>
  <si>
    <t>náklady na živelné pohromy- ochrana obyvatelstva</t>
  </si>
  <si>
    <t>text: lávka přes Srpinu u č.p.14</t>
  </si>
  <si>
    <t>OOV - odměny dohody o provedení práce</t>
  </si>
  <si>
    <t>materiál na lávku</t>
  </si>
  <si>
    <t>pohonné hmoty - lávka - dovoz materiálu apod.</t>
  </si>
  <si>
    <t>pronájem stroje</t>
  </si>
  <si>
    <t xml:space="preserve">ostatní osobní výdaje - odměny oslavy obce </t>
  </si>
  <si>
    <t>text:podpora sport. oddílu - stolní tenis ,TJ</t>
  </si>
  <si>
    <t>text: ostatní zájmová činnost - Myslivci</t>
  </si>
  <si>
    <t>voda</t>
  </si>
  <si>
    <t>text: místní rozhlas</t>
  </si>
  <si>
    <t>místní rozhlas - pořízení</t>
  </si>
  <si>
    <t>převody vlastním fondům VH</t>
  </si>
  <si>
    <t>Služby peněžních ústavů ČNB</t>
  </si>
  <si>
    <t>Galileo</t>
  </si>
  <si>
    <t>platby daní a poplatků</t>
  </si>
  <si>
    <t>školení</t>
  </si>
  <si>
    <t>softwar</t>
  </si>
  <si>
    <t>Org.1</t>
  </si>
  <si>
    <t>Org. 2</t>
  </si>
  <si>
    <t>Org.3</t>
  </si>
  <si>
    <t>Org. 1</t>
  </si>
  <si>
    <t>lednice, nákup strojů na cvičení</t>
  </si>
  <si>
    <t>neinvest. Transféry občanským sdružením</t>
  </si>
  <si>
    <t>stoly na stolní tenis</t>
  </si>
  <si>
    <t>ostatní neinvest. Transfery obyvatelstvu</t>
  </si>
  <si>
    <t>transfer občanským sdružením</t>
  </si>
  <si>
    <t>opravy a udržování</t>
  </si>
  <si>
    <t>ostatní služby</t>
  </si>
  <si>
    <t>odvádění a čištění odpadních vod</t>
  </si>
  <si>
    <t>geometrické plány</t>
  </si>
  <si>
    <t>text: ostatní komunikace - Chodník</t>
  </si>
  <si>
    <t>Schválený  rozpočet  na rok  2014 - obec  Polerady</t>
  </si>
  <si>
    <t>drobný majetek</t>
  </si>
  <si>
    <t>33/5</t>
  </si>
  <si>
    <t>33/1</t>
  </si>
  <si>
    <t>prádlo</t>
  </si>
  <si>
    <t>nápoje</t>
  </si>
  <si>
    <t>převody</t>
  </si>
  <si>
    <t>mzdy</t>
  </si>
  <si>
    <t>soc</t>
  </si>
  <si>
    <t>zdrav</t>
  </si>
  <si>
    <t>pohonné hmoty</t>
  </si>
  <si>
    <t>pronájem</t>
  </si>
  <si>
    <t>pohoštění</t>
  </si>
  <si>
    <t>OOV</t>
  </si>
  <si>
    <t>stavby</t>
  </si>
  <si>
    <t>správní poplatek</t>
  </si>
  <si>
    <t>Schváleno zastupitelstvem obce dne 30.12.2014 usnesení č. 24/4/2013.</t>
  </si>
  <si>
    <t>Schváleno zastupitelstvem obce dne 30.12.2013 usnesení č. 24/4/2014.</t>
  </si>
  <si>
    <t>Schválený rozpočet  na rok  2014 - obec Polerady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</si>
</sst>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E"/>
      <charset val="238"/>
    </font>
    <font>
      <sz val="16"/>
      <name val="Arial CE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sz val="10"/>
      <name val="Arial CE"/>
      <family val="2"/>
      <charset val="238"/>
    </font>
    <font>
      <sz val="14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b/>
      <sz val="10"/>
      <color rgb="FFFF0000"/>
      <name val="Arial CE"/>
      <family val="2"/>
      <charset val="238"/>
    </font>
    <font>
      <sz val="11"/>
      <name val="Arial CE"/>
      <family val="2"/>
      <charset val="238"/>
    </font>
    <font>
      <sz val="8"/>
      <name val="Arial CE"/>
      <charset val="238"/>
    </font>
    <font>
      <sz val="10"/>
      <color rgb="FFFF0000"/>
      <name val="Arial CE"/>
      <charset val="238"/>
    </font>
    <font>
      <sz val="10"/>
      <color theme="1"/>
      <name val="Arial CE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horizontal="left"/>
    </xf>
    <xf numFmtId="0" fontId="3" fillId="0" borderId="0" xfId="0" applyFont="1"/>
    <xf numFmtId="0" fontId="2" fillId="0" borderId="0" xfId="0" applyFont="1" applyBorder="1"/>
    <xf numFmtId="0" fontId="4" fillId="0" borderId="1" xfId="0" applyFont="1" applyBorder="1"/>
    <xf numFmtId="0" fontId="4" fillId="0" borderId="1" xfId="0" applyFont="1" applyFill="1" applyBorder="1"/>
    <xf numFmtId="0" fontId="5" fillId="0" borderId="1" xfId="0" applyFont="1" applyBorder="1"/>
    <xf numFmtId="0" fontId="3" fillId="0" borderId="1" xfId="0" applyFont="1" applyBorder="1"/>
    <xf numFmtId="0" fontId="0" fillId="0" borderId="2" xfId="0" applyBorder="1"/>
    <xf numFmtId="0" fontId="2" fillId="0" borderId="3" xfId="0" applyFont="1" applyFill="1" applyBorder="1"/>
    <xf numFmtId="0" fontId="2" fillId="0" borderId="2" xfId="0" applyFont="1" applyBorder="1"/>
    <xf numFmtId="0" fontId="0" fillId="0" borderId="0" xfId="0" applyBorder="1"/>
    <xf numFmtId="0" fontId="0" fillId="3" borderId="1" xfId="0" applyFill="1" applyBorder="1"/>
    <xf numFmtId="0" fontId="0" fillId="0" borderId="5" xfId="0" applyBorder="1"/>
    <xf numFmtId="0" fontId="2" fillId="2" borderId="1" xfId="0" applyFont="1" applyFill="1" applyBorder="1"/>
    <xf numFmtId="0" fontId="2" fillId="0" borderId="0" xfId="0" applyFont="1"/>
    <xf numFmtId="0" fontId="2" fillId="0" borderId="4" xfId="0" applyFont="1" applyFill="1" applyBorder="1"/>
    <xf numFmtId="0" fontId="2" fillId="4" borderId="2" xfId="0" applyFont="1" applyFill="1" applyBorder="1"/>
    <xf numFmtId="0" fontId="3" fillId="0" borderId="0" xfId="0" applyFont="1" applyFill="1" applyAlignment="1">
      <alignment horizontal="right"/>
    </xf>
    <xf numFmtId="0" fontId="4" fillId="0" borderId="2" xfId="0" applyFont="1" applyFill="1" applyBorder="1"/>
    <xf numFmtId="0" fontId="4" fillId="0" borderId="2" xfId="0" applyFont="1" applyBorder="1"/>
    <xf numFmtId="0" fontId="3" fillId="5" borderId="2" xfId="0" applyFont="1" applyFill="1" applyBorder="1"/>
    <xf numFmtId="0" fontId="0" fillId="0" borderId="0" xfId="0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0" fillId="0" borderId="1" xfId="0" applyFill="1" applyBorder="1"/>
    <xf numFmtId="0" fontId="4" fillId="0" borderId="1" xfId="0" applyFont="1" applyFill="1" applyBorder="1" applyAlignment="1">
      <alignment horizontal="left"/>
    </xf>
    <xf numFmtId="0" fontId="0" fillId="0" borderId="0" xfId="0" applyFill="1" applyBorder="1"/>
    <xf numFmtId="0" fontId="2" fillId="0" borderId="4" xfId="0" applyFont="1" applyBorder="1"/>
    <xf numFmtId="0" fontId="2" fillId="0" borderId="5" xfId="0" applyFont="1" applyFill="1" applyBorder="1"/>
    <xf numFmtId="0" fontId="2" fillId="0" borderId="0" xfId="0" applyFont="1" applyFill="1" applyBorder="1"/>
    <xf numFmtId="0" fontId="6" fillId="0" borderId="1" xfId="0" applyFont="1" applyBorder="1"/>
    <xf numFmtId="0" fontId="6" fillId="0" borderId="2" xfId="0" applyFont="1" applyBorder="1"/>
    <xf numFmtId="0" fontId="6" fillId="0" borderId="1" xfId="0" applyFont="1" applyFill="1" applyBorder="1"/>
    <xf numFmtId="0" fontId="7" fillId="0" borderId="1" xfId="0" applyFont="1" applyBorder="1"/>
    <xf numFmtId="0" fontId="6" fillId="0" borderId="2" xfId="0" applyFont="1" applyFill="1" applyBorder="1"/>
    <xf numFmtId="0" fontId="6" fillId="0" borderId="1" xfId="0" applyFont="1" applyFill="1" applyBorder="1" applyAlignment="1">
      <alignment horizontal="left"/>
    </xf>
    <xf numFmtId="0" fontId="7" fillId="5" borderId="2" xfId="0" applyFont="1" applyFill="1" applyBorder="1"/>
    <xf numFmtId="0" fontId="6" fillId="0" borderId="0" xfId="0" applyFont="1"/>
    <xf numFmtId="0" fontId="7" fillId="2" borderId="1" xfId="0" applyFont="1" applyFill="1" applyBorder="1"/>
    <xf numFmtId="14" fontId="6" fillId="0" borderId="0" xfId="0" applyNumberFormat="1" applyFont="1" applyFill="1" applyBorder="1"/>
    <xf numFmtId="14" fontId="0" fillId="0" borderId="0" xfId="0" applyNumberFormat="1"/>
    <xf numFmtId="0" fontId="5" fillId="6" borderId="0" xfId="0" applyFont="1" applyFill="1" applyAlignment="1">
      <alignment horizontal="left"/>
    </xf>
    <xf numFmtId="0" fontId="8" fillId="0" borderId="0" xfId="0" applyFont="1"/>
    <xf numFmtId="14" fontId="8" fillId="0" borderId="0" xfId="0" applyNumberFormat="1" applyFont="1"/>
    <xf numFmtId="0" fontId="0" fillId="7" borderId="1" xfId="0" applyFill="1" applyBorder="1"/>
    <xf numFmtId="0" fontId="4" fillId="7" borderId="1" xfId="0" applyFont="1" applyFill="1" applyBorder="1"/>
    <xf numFmtId="0" fontId="0" fillId="0" borderId="1" xfId="0" applyFont="1" applyBorder="1"/>
    <xf numFmtId="0" fontId="2" fillId="7" borderId="4" xfId="0" applyFont="1" applyFill="1" applyBorder="1"/>
    <xf numFmtId="0" fontId="2" fillId="7" borderId="3" xfId="0" applyFont="1" applyFill="1" applyBorder="1"/>
    <xf numFmtId="0" fontId="2" fillId="7" borderId="1" xfId="0" applyFont="1" applyFill="1" applyBorder="1"/>
    <xf numFmtId="0" fontId="9" fillId="7" borderId="1" xfId="0" applyFont="1" applyFill="1" applyBorder="1"/>
    <xf numFmtId="0" fontId="9" fillId="7" borderId="3" xfId="0" applyFont="1" applyFill="1" applyBorder="1"/>
    <xf numFmtId="0" fontId="0" fillId="0" borderId="1" xfId="0" applyFont="1" applyFill="1" applyBorder="1"/>
    <xf numFmtId="0" fontId="0" fillId="7" borderId="1" xfId="0" applyFont="1" applyFill="1" applyBorder="1"/>
    <xf numFmtId="0" fontId="2" fillId="7" borderId="5" xfId="0" applyFont="1" applyFill="1" applyBorder="1"/>
    <xf numFmtId="0" fontId="1" fillId="7" borderId="0" xfId="0" applyFont="1" applyFill="1" applyAlignment="1">
      <alignment horizontal="left"/>
    </xf>
    <xf numFmtId="0" fontId="0" fillId="7" borderId="0" xfId="0" applyFill="1" applyAlignment="1">
      <alignment horizontal="left"/>
    </xf>
    <xf numFmtId="0" fontId="5" fillId="7" borderId="0" xfId="0" applyFont="1" applyFill="1" applyAlignment="1">
      <alignment horizontal="left"/>
    </xf>
    <xf numFmtId="0" fontId="2" fillId="6" borderId="1" xfId="0" applyFont="1" applyFill="1" applyBorder="1"/>
    <xf numFmtId="0" fontId="4" fillId="0" borderId="3" xfId="0" applyFont="1" applyFill="1" applyBorder="1"/>
    <xf numFmtId="0" fontId="3" fillId="7" borderId="1" xfId="0" applyFont="1" applyFill="1" applyBorder="1"/>
    <xf numFmtId="0" fontId="3" fillId="7" borderId="2" xfId="0" applyFont="1" applyFill="1" applyBorder="1"/>
    <xf numFmtId="0" fontId="0" fillId="7" borderId="0" xfId="0" applyFill="1"/>
    <xf numFmtId="0" fontId="10" fillId="7" borderId="0" xfId="0" applyFont="1" applyFill="1" applyAlignment="1">
      <alignment horizontal="left"/>
    </xf>
    <xf numFmtId="0" fontId="2" fillId="7" borderId="0" xfId="0" applyFont="1" applyFill="1" applyBorder="1"/>
    <xf numFmtId="0" fontId="0" fillId="0" borderId="3" xfId="0" applyBorder="1"/>
    <xf numFmtId="0" fontId="0" fillId="0" borderId="6" xfId="0" applyFill="1" applyBorder="1"/>
    <xf numFmtId="0" fontId="2" fillId="0" borderId="1" xfId="0" applyFont="1" applyFill="1" applyBorder="1"/>
    <xf numFmtId="0" fontId="2" fillId="7" borderId="2" xfId="0" applyFont="1" applyFill="1" applyBorder="1"/>
    <xf numFmtId="17" fontId="0" fillId="0" borderId="0" xfId="0" applyNumberFormat="1"/>
    <xf numFmtId="0" fontId="4" fillId="7" borderId="2" xfId="0" applyFont="1" applyFill="1" applyBorder="1"/>
    <xf numFmtId="0" fontId="4" fillId="7" borderId="1" xfId="0" applyFont="1" applyFill="1" applyBorder="1" applyAlignment="1">
      <alignment horizontal="left"/>
    </xf>
    <xf numFmtId="0" fontId="5" fillId="7" borderId="1" xfId="0" applyFont="1" applyFill="1" applyBorder="1"/>
    <xf numFmtId="0" fontId="0" fillId="0" borderId="0" xfId="0" applyFont="1" applyBorder="1"/>
    <xf numFmtId="0" fontId="8" fillId="0" borderId="1" xfId="0" applyFont="1" applyBorder="1"/>
    <xf numFmtId="0" fontId="0" fillId="7" borderId="2" xfId="0" applyFill="1" applyBorder="1"/>
    <xf numFmtId="0" fontId="8" fillId="7" borderId="1" xfId="0" applyFont="1" applyFill="1" applyBorder="1"/>
    <xf numFmtId="0" fontId="0" fillId="7" borderId="0" xfId="0" applyFont="1" applyFill="1" applyBorder="1"/>
    <xf numFmtId="0" fontId="0" fillId="7" borderId="0" xfId="0" applyFill="1" applyBorder="1"/>
    <xf numFmtId="0" fontId="0" fillId="0" borderId="7" xfId="0" applyBorder="1"/>
    <xf numFmtId="0" fontId="2" fillId="0" borderId="7" xfId="0" applyFont="1" applyBorder="1"/>
    <xf numFmtId="0" fontId="0" fillId="0" borderId="8" xfId="0" applyBorder="1"/>
    <xf numFmtId="0" fontId="8" fillId="0" borderId="1" xfId="0" applyFont="1" applyFill="1" applyBorder="1"/>
    <xf numFmtId="0" fontId="0" fillId="0" borderId="2" xfId="0" applyFont="1" applyBorder="1"/>
    <xf numFmtId="0" fontId="2" fillId="0" borderId="9" xfId="0" applyFont="1" applyBorder="1"/>
    <xf numFmtId="0" fontId="0" fillId="0" borderId="10" xfId="0" applyFont="1" applyBorder="1"/>
    <xf numFmtId="0" fontId="0" fillId="0" borderId="10" xfId="0" applyBorder="1"/>
    <xf numFmtId="0" fontId="0" fillId="7" borderId="8" xfId="0" applyFont="1" applyFill="1" applyBorder="1"/>
    <xf numFmtId="0" fontId="11" fillId="0" borderId="0" xfId="0" applyFont="1"/>
    <xf numFmtId="0" fontId="12" fillId="0" borderId="1" xfId="0" applyFont="1" applyBorder="1"/>
    <xf numFmtId="0" fontId="0" fillId="7" borderId="6" xfId="0" applyFont="1" applyFill="1" applyBorder="1"/>
    <xf numFmtId="0" fontId="9" fillId="0" borderId="1" xfId="0" applyFont="1" applyBorder="1"/>
    <xf numFmtId="0" fontId="12" fillId="7" borderId="1" xfId="0" applyFont="1" applyFill="1" applyBorder="1"/>
    <xf numFmtId="0" fontId="13" fillId="0" borderId="1" xfId="0" applyFont="1" applyBorder="1"/>
    <xf numFmtId="0" fontId="13" fillId="7" borderId="1" xfId="0" applyFont="1" applyFill="1" applyBorder="1"/>
    <xf numFmtId="0" fontId="8" fillId="0" borderId="2" xfId="0" applyFont="1" applyBorder="1"/>
    <xf numFmtId="0" fontId="8" fillId="7" borderId="2" xfId="0" applyFont="1" applyFill="1" applyBorder="1"/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9"/>
  <sheetViews>
    <sheetView topLeftCell="B1" workbookViewId="0">
      <selection activeCell="D24" sqref="D24"/>
    </sheetView>
  </sheetViews>
  <sheetFormatPr defaultRowHeight="12.75" x14ac:dyDescent="0.2"/>
  <cols>
    <col min="1" max="1" width="4.85546875" hidden="1" customWidth="1"/>
    <col min="2" max="2" width="10.5703125" customWidth="1"/>
    <col min="3" max="3" width="9.140625" customWidth="1"/>
    <col min="4" max="4" width="44.28515625" customWidth="1"/>
    <col min="5" max="5" width="0.7109375" customWidth="1"/>
    <col min="6" max="6" width="10.140625" customWidth="1"/>
    <col min="7" max="7" width="10" customWidth="1"/>
  </cols>
  <sheetData>
    <row r="1" spans="2:12" ht="20.25" x14ac:dyDescent="0.3">
      <c r="B1" s="60" t="s">
        <v>136</v>
      </c>
      <c r="C1" s="61"/>
      <c r="D1" s="61"/>
      <c r="E1" s="61"/>
      <c r="F1" s="2"/>
    </row>
    <row r="2" spans="2:12" ht="20.25" x14ac:dyDescent="0.3">
      <c r="B2" t="s">
        <v>0</v>
      </c>
      <c r="C2" s="1" t="s">
        <v>1</v>
      </c>
    </row>
    <row r="3" spans="2:12" x14ac:dyDescent="0.2">
      <c r="F3" s="19">
        <v>2012</v>
      </c>
    </row>
    <row r="4" spans="2:12" x14ac:dyDescent="0.2">
      <c r="B4" s="3" t="s">
        <v>2</v>
      </c>
      <c r="C4" s="3" t="s">
        <v>3</v>
      </c>
      <c r="D4" s="3" t="s">
        <v>39</v>
      </c>
      <c r="E4" s="12"/>
      <c r="F4" s="3"/>
      <c r="G4" s="15"/>
      <c r="H4" s="15"/>
      <c r="I4" s="15"/>
      <c r="J4" s="15"/>
      <c r="K4" s="15"/>
      <c r="L4" s="15"/>
    </row>
    <row r="5" spans="2:12" x14ac:dyDescent="0.2">
      <c r="B5" s="3">
        <v>3113</v>
      </c>
      <c r="C5" s="3">
        <v>5321</v>
      </c>
      <c r="D5" s="3" t="s">
        <v>90</v>
      </c>
      <c r="E5" s="12"/>
      <c r="F5" s="57">
        <v>200</v>
      </c>
      <c r="G5" s="15"/>
      <c r="H5" s="15"/>
      <c r="I5" s="15"/>
      <c r="J5" s="15"/>
      <c r="K5" s="15"/>
      <c r="L5" s="15"/>
    </row>
    <row r="6" spans="2:12" x14ac:dyDescent="0.2">
      <c r="B6" s="3">
        <v>3111</v>
      </c>
      <c r="C6" s="3">
        <v>5321</v>
      </c>
      <c r="D6" s="3" t="s">
        <v>89</v>
      </c>
      <c r="E6" s="12"/>
      <c r="F6" s="57">
        <v>10</v>
      </c>
      <c r="G6" s="15"/>
      <c r="H6" s="15"/>
      <c r="I6" s="15"/>
      <c r="J6" s="15"/>
      <c r="K6" s="15"/>
      <c r="L6" s="15"/>
    </row>
    <row r="7" spans="2:12" x14ac:dyDescent="0.2">
      <c r="B7" s="3">
        <v>2219</v>
      </c>
      <c r="C7" s="3">
        <v>5021</v>
      </c>
      <c r="D7" s="3" t="s">
        <v>10</v>
      </c>
      <c r="E7" s="12"/>
      <c r="F7" s="57">
        <v>6</v>
      </c>
      <c r="G7" s="15"/>
      <c r="H7" s="15"/>
      <c r="I7" s="15"/>
      <c r="J7" s="15"/>
      <c r="K7" s="15"/>
      <c r="L7" s="15"/>
    </row>
    <row r="8" spans="2:12" x14ac:dyDescent="0.2">
      <c r="B8" s="3">
        <v>2219</v>
      </c>
      <c r="C8" s="3">
        <v>5139</v>
      </c>
      <c r="D8" s="3" t="s">
        <v>152</v>
      </c>
      <c r="E8" s="12"/>
      <c r="F8" s="51">
        <v>35</v>
      </c>
      <c r="G8" s="15"/>
      <c r="H8" s="15"/>
      <c r="I8" s="15"/>
      <c r="J8" s="15"/>
      <c r="K8" s="15"/>
      <c r="L8" s="15"/>
    </row>
    <row r="9" spans="2:12" x14ac:dyDescent="0.2">
      <c r="B9" s="3">
        <v>2219</v>
      </c>
      <c r="C9" s="3">
        <v>5156</v>
      </c>
      <c r="D9" s="3" t="s">
        <v>81</v>
      </c>
      <c r="E9" s="12"/>
      <c r="F9" s="51">
        <v>12</v>
      </c>
      <c r="G9" s="15"/>
      <c r="H9" s="15"/>
      <c r="I9" s="15"/>
      <c r="J9" s="15"/>
      <c r="K9" s="15"/>
      <c r="L9" s="15"/>
    </row>
    <row r="10" spans="2:12" x14ac:dyDescent="0.2">
      <c r="B10" s="3">
        <v>2219</v>
      </c>
      <c r="C10" s="3">
        <v>5164</v>
      </c>
      <c r="D10" s="3" t="s">
        <v>97</v>
      </c>
      <c r="E10" s="12"/>
      <c r="F10" s="51">
        <v>10</v>
      </c>
      <c r="G10" s="15"/>
      <c r="H10" s="15"/>
      <c r="I10" s="15"/>
      <c r="J10" s="15"/>
      <c r="K10" s="15"/>
      <c r="L10" s="15"/>
    </row>
    <row r="11" spans="2:12" x14ac:dyDescent="0.2">
      <c r="B11" s="3">
        <v>3419</v>
      </c>
      <c r="C11" s="3">
        <v>5222</v>
      </c>
      <c r="D11" s="3" t="s">
        <v>61</v>
      </c>
      <c r="E11" s="12"/>
      <c r="F11" s="51">
        <v>70</v>
      </c>
      <c r="G11" s="15"/>
      <c r="H11" s="15"/>
      <c r="I11" s="15"/>
      <c r="J11" s="15"/>
      <c r="K11" s="15"/>
      <c r="L11" s="15"/>
    </row>
    <row r="12" spans="2:12" x14ac:dyDescent="0.2">
      <c r="B12" s="3">
        <v>3429</v>
      </c>
      <c r="C12" s="3">
        <v>5222</v>
      </c>
      <c r="D12" s="3" t="s">
        <v>159</v>
      </c>
      <c r="E12" s="12"/>
      <c r="F12" s="49">
        <v>0</v>
      </c>
      <c r="G12" s="15"/>
      <c r="H12" s="15"/>
      <c r="I12" s="15"/>
      <c r="J12" s="15"/>
      <c r="K12" s="15"/>
      <c r="L12" s="15"/>
    </row>
    <row r="13" spans="2:12" x14ac:dyDescent="0.2">
      <c r="B13" s="7" t="s">
        <v>6</v>
      </c>
      <c r="C13" s="7"/>
      <c r="D13" s="7"/>
      <c r="E13" s="13"/>
      <c r="F13" s="18">
        <f>SUM(F5:F12)</f>
        <v>343</v>
      </c>
      <c r="G13" s="15"/>
      <c r="H13" s="15"/>
      <c r="I13" s="15"/>
      <c r="J13" s="15"/>
      <c r="K13" s="15"/>
      <c r="L13" s="15"/>
    </row>
    <row r="14" spans="2:12" x14ac:dyDescent="0.2">
      <c r="F14" s="12"/>
      <c r="G14" s="15"/>
      <c r="H14" s="15"/>
      <c r="I14" s="15"/>
      <c r="J14" s="15"/>
      <c r="K14" s="15"/>
      <c r="L14" s="15"/>
    </row>
    <row r="15" spans="2:12" x14ac:dyDescent="0.2">
      <c r="B15" s="3" t="s">
        <v>4</v>
      </c>
      <c r="C15" s="3" t="s">
        <v>3</v>
      </c>
      <c r="D15" s="4" t="s">
        <v>5</v>
      </c>
      <c r="E15" s="12"/>
      <c r="F15" s="3"/>
      <c r="G15" s="15"/>
      <c r="H15" s="15"/>
      <c r="I15" s="15"/>
      <c r="J15" s="15"/>
      <c r="K15" s="15"/>
      <c r="L15" s="15"/>
    </row>
    <row r="16" spans="2:12" x14ac:dyDescent="0.2">
      <c r="B16" s="3">
        <v>3314</v>
      </c>
      <c r="C16" s="3">
        <v>5021</v>
      </c>
      <c r="D16" s="3" t="s">
        <v>7</v>
      </c>
      <c r="E16" s="12"/>
      <c r="F16" s="51">
        <v>5</v>
      </c>
      <c r="G16" s="15"/>
      <c r="H16" s="15"/>
      <c r="I16" s="15"/>
      <c r="J16" s="15"/>
      <c r="K16" s="15"/>
      <c r="L16" s="15"/>
    </row>
    <row r="17" spans="2:12" x14ac:dyDescent="0.2">
      <c r="B17" s="3">
        <v>3314</v>
      </c>
      <c r="C17" s="3">
        <v>5136</v>
      </c>
      <c r="D17" s="3" t="s">
        <v>88</v>
      </c>
      <c r="E17" s="12"/>
      <c r="F17" s="51">
        <v>2</v>
      </c>
      <c r="G17" s="15"/>
      <c r="H17" s="15"/>
      <c r="I17" s="15"/>
      <c r="J17" s="15"/>
      <c r="K17" s="15"/>
      <c r="L17" s="15"/>
    </row>
    <row r="18" spans="2:12" x14ac:dyDescent="0.2">
      <c r="B18" s="3">
        <v>3314</v>
      </c>
      <c r="C18" s="3">
        <v>5139</v>
      </c>
      <c r="D18" s="3" t="s">
        <v>8</v>
      </c>
      <c r="E18" s="12"/>
      <c r="F18" s="51">
        <v>3</v>
      </c>
      <c r="G18" s="15"/>
      <c r="H18" s="15"/>
      <c r="I18" s="15"/>
      <c r="J18" s="15"/>
      <c r="K18" s="15"/>
      <c r="L18" s="15"/>
    </row>
    <row r="19" spans="2:12" x14ac:dyDescent="0.2">
      <c r="B19" s="3">
        <v>3314</v>
      </c>
      <c r="C19" s="3">
        <v>5154</v>
      </c>
      <c r="D19" s="3" t="s">
        <v>9</v>
      </c>
      <c r="E19" s="12"/>
      <c r="F19" s="51">
        <v>6</v>
      </c>
      <c r="G19" s="15"/>
      <c r="H19" s="15"/>
      <c r="I19" s="15"/>
      <c r="J19" s="15"/>
      <c r="K19" s="15"/>
      <c r="L19" s="15"/>
    </row>
    <row r="20" spans="2:12" x14ac:dyDescent="0.2">
      <c r="B20" s="4">
        <v>3314</v>
      </c>
      <c r="C20" s="4" t="s">
        <v>6</v>
      </c>
      <c r="D20" s="4"/>
      <c r="E20" s="14"/>
      <c r="F20" s="18">
        <f>SUM(F16:F19)</f>
        <v>16</v>
      </c>
      <c r="G20" s="15"/>
      <c r="H20" s="15"/>
      <c r="I20" s="15"/>
      <c r="J20" s="15"/>
      <c r="K20" s="15"/>
      <c r="L20" s="15"/>
    </row>
    <row r="21" spans="2:12" x14ac:dyDescent="0.2">
      <c r="F21" s="12"/>
      <c r="G21" s="15"/>
      <c r="H21" s="15"/>
      <c r="I21" s="15"/>
      <c r="J21" s="15"/>
      <c r="K21" s="15"/>
      <c r="L21" s="15"/>
    </row>
    <row r="22" spans="2:12" x14ac:dyDescent="0.2">
      <c r="B22" s="3" t="s">
        <v>4</v>
      </c>
      <c r="C22" s="3" t="s">
        <v>3</v>
      </c>
      <c r="D22" s="4" t="s">
        <v>113</v>
      </c>
      <c r="E22" s="12"/>
      <c r="F22" s="12"/>
      <c r="G22" s="15"/>
      <c r="H22" s="15"/>
      <c r="I22" s="15"/>
      <c r="J22" s="15"/>
      <c r="K22" s="15"/>
      <c r="L22" s="15"/>
    </row>
    <row r="23" spans="2:12" x14ac:dyDescent="0.2">
      <c r="B23" s="3">
        <v>3319</v>
      </c>
      <c r="C23" s="3">
        <v>5021</v>
      </c>
      <c r="D23" s="8" t="s">
        <v>112</v>
      </c>
      <c r="E23" s="12"/>
      <c r="F23" s="51">
        <v>5</v>
      </c>
      <c r="G23" s="15"/>
      <c r="H23" s="15"/>
      <c r="I23" s="15"/>
      <c r="J23" s="15"/>
      <c r="K23" s="15"/>
      <c r="L23" s="15"/>
    </row>
    <row r="24" spans="2:12" x14ac:dyDescent="0.2">
      <c r="B24" s="3">
        <v>3319</v>
      </c>
      <c r="C24" s="3">
        <v>5139</v>
      </c>
      <c r="D24" s="8" t="s">
        <v>147</v>
      </c>
      <c r="E24" s="12"/>
      <c r="F24" s="51">
        <v>1</v>
      </c>
      <c r="G24" s="15"/>
      <c r="H24" s="15"/>
      <c r="I24" s="15"/>
      <c r="J24" s="15"/>
      <c r="K24" s="15"/>
      <c r="L24" s="15"/>
    </row>
    <row r="25" spans="2:12" x14ac:dyDescent="0.2">
      <c r="B25" s="3">
        <v>3319</v>
      </c>
      <c r="C25" s="3">
        <v>5156</v>
      </c>
      <c r="D25" s="8" t="s">
        <v>94</v>
      </c>
      <c r="E25" s="12"/>
      <c r="F25" s="51">
        <v>3</v>
      </c>
      <c r="G25" s="15"/>
      <c r="H25" s="15"/>
      <c r="I25" s="15"/>
      <c r="J25" s="15"/>
      <c r="K25" s="15"/>
      <c r="L25" s="15"/>
    </row>
    <row r="26" spans="2:12" x14ac:dyDescent="0.2">
      <c r="B26" s="3">
        <v>3319</v>
      </c>
      <c r="C26" s="3">
        <v>5169</v>
      </c>
      <c r="D26" s="8" t="s">
        <v>95</v>
      </c>
      <c r="E26" s="12"/>
      <c r="F26" s="51">
        <v>40</v>
      </c>
      <c r="G26" s="15"/>
      <c r="H26" s="15"/>
      <c r="I26" s="15"/>
      <c r="J26" s="15"/>
      <c r="K26" s="15"/>
      <c r="L26" s="15"/>
    </row>
    <row r="27" spans="2:12" x14ac:dyDescent="0.2">
      <c r="B27" s="3">
        <v>3319</v>
      </c>
      <c r="C27" s="3">
        <v>5175</v>
      </c>
      <c r="D27" s="8" t="s">
        <v>96</v>
      </c>
      <c r="E27" s="12"/>
      <c r="F27" s="51">
        <v>9</v>
      </c>
      <c r="G27" s="15"/>
      <c r="H27" s="15"/>
      <c r="I27" s="15"/>
      <c r="J27" s="15"/>
      <c r="K27" s="15"/>
      <c r="L27" s="15"/>
    </row>
    <row r="28" spans="2:12" x14ac:dyDescent="0.2">
      <c r="B28" s="4">
        <v>3319</v>
      </c>
      <c r="C28" s="4" t="s">
        <v>93</v>
      </c>
      <c r="D28" s="4"/>
      <c r="E28" s="12"/>
      <c r="F28" s="18">
        <f>SUM(F23:F27)</f>
        <v>58</v>
      </c>
      <c r="G28" s="15"/>
      <c r="H28" s="15"/>
      <c r="I28" s="15"/>
      <c r="J28" s="15"/>
      <c r="K28" s="15"/>
      <c r="L28" s="15"/>
    </row>
    <row r="29" spans="2:12" x14ac:dyDescent="0.2">
      <c r="B29" s="3"/>
      <c r="C29" s="3"/>
      <c r="D29" s="4"/>
      <c r="E29" s="12"/>
      <c r="F29" s="12"/>
      <c r="G29" s="15"/>
      <c r="H29" s="15"/>
      <c r="I29" s="15"/>
      <c r="J29" s="15"/>
      <c r="K29" s="15"/>
      <c r="L29" s="15"/>
    </row>
    <row r="30" spans="2:12" x14ac:dyDescent="0.2">
      <c r="B30" s="3"/>
      <c r="C30" s="3"/>
      <c r="D30" s="4"/>
      <c r="E30" s="12"/>
      <c r="F30" s="12"/>
      <c r="G30" s="15"/>
      <c r="H30" s="15"/>
      <c r="I30" s="15"/>
      <c r="J30" s="15"/>
      <c r="K30" s="15"/>
      <c r="L30" s="15"/>
    </row>
    <row r="31" spans="2:12" x14ac:dyDescent="0.2">
      <c r="B31" s="3" t="s">
        <v>4</v>
      </c>
      <c r="C31" s="3" t="s">
        <v>3</v>
      </c>
      <c r="D31" s="4" t="s">
        <v>114</v>
      </c>
      <c r="E31" s="12"/>
      <c r="F31" s="3"/>
      <c r="G31" s="15"/>
      <c r="H31" s="15"/>
      <c r="I31" s="15"/>
      <c r="J31" s="15"/>
      <c r="K31" s="15"/>
      <c r="L31" s="15"/>
    </row>
    <row r="32" spans="2:12" x14ac:dyDescent="0.2">
      <c r="B32" s="3">
        <v>3399</v>
      </c>
      <c r="C32" s="3">
        <v>5139</v>
      </c>
      <c r="D32" s="8" t="s">
        <v>137</v>
      </c>
      <c r="E32" s="12"/>
      <c r="F32" s="51">
        <v>3</v>
      </c>
      <c r="G32" s="15"/>
      <c r="H32" s="15"/>
      <c r="I32" s="15"/>
      <c r="J32" s="15"/>
      <c r="K32" s="15"/>
      <c r="L32" s="15"/>
    </row>
    <row r="33" spans="2:12" x14ac:dyDescent="0.2">
      <c r="B33" s="3">
        <v>3399</v>
      </c>
      <c r="C33" s="3">
        <v>5021</v>
      </c>
      <c r="D33" s="8" t="s">
        <v>10</v>
      </c>
      <c r="E33" s="12"/>
      <c r="F33" s="51">
        <v>10</v>
      </c>
      <c r="G33" s="15"/>
      <c r="H33" s="15"/>
      <c r="I33" s="15"/>
      <c r="J33" s="15"/>
      <c r="K33" s="15"/>
      <c r="L33" s="15"/>
    </row>
    <row r="34" spans="2:12" x14ac:dyDescent="0.2">
      <c r="B34" s="3">
        <v>3399</v>
      </c>
      <c r="C34" s="3">
        <v>5169</v>
      </c>
      <c r="D34" s="8" t="s">
        <v>102</v>
      </c>
      <c r="E34" s="12"/>
      <c r="F34" s="51">
        <v>70</v>
      </c>
      <c r="G34" s="15"/>
      <c r="H34" s="15"/>
      <c r="I34" s="15"/>
      <c r="J34" s="15"/>
      <c r="K34" s="15"/>
      <c r="L34" s="15"/>
    </row>
    <row r="35" spans="2:12" x14ac:dyDescent="0.2">
      <c r="B35" s="3">
        <v>3399</v>
      </c>
      <c r="C35" s="3">
        <v>5175</v>
      </c>
      <c r="D35" s="8" t="s">
        <v>103</v>
      </c>
      <c r="E35" s="12"/>
      <c r="F35" s="51">
        <v>15</v>
      </c>
      <c r="G35" s="15"/>
      <c r="H35" s="15"/>
      <c r="I35" s="15"/>
      <c r="J35" s="15"/>
      <c r="K35" s="15"/>
      <c r="L35" s="15"/>
    </row>
    <row r="36" spans="2:12" x14ac:dyDescent="0.2">
      <c r="B36" s="3">
        <v>3399</v>
      </c>
      <c r="C36" s="3">
        <v>5194</v>
      </c>
      <c r="D36" s="8" t="s">
        <v>146</v>
      </c>
      <c r="E36" s="12"/>
      <c r="F36" s="51">
        <v>10</v>
      </c>
      <c r="G36" s="15"/>
      <c r="H36" s="15"/>
      <c r="I36" s="15"/>
      <c r="J36" s="15"/>
      <c r="K36" s="15"/>
      <c r="L36" s="15"/>
    </row>
    <row r="37" spans="2:12" x14ac:dyDescent="0.2">
      <c r="B37" s="3"/>
      <c r="C37" s="3"/>
      <c r="D37" s="8"/>
      <c r="E37" s="12"/>
      <c r="F37" s="3">
        <v>0</v>
      </c>
      <c r="G37" s="15"/>
      <c r="H37" s="15"/>
      <c r="I37" s="15"/>
      <c r="J37" s="15"/>
      <c r="K37" s="15"/>
      <c r="L37" s="15"/>
    </row>
    <row r="38" spans="2:12" x14ac:dyDescent="0.2">
      <c r="B38" s="4">
        <v>3399</v>
      </c>
      <c r="C38" s="4" t="s">
        <v>6</v>
      </c>
      <c r="D38" s="4"/>
      <c r="E38" s="14"/>
      <c r="F38" s="18">
        <f>SUM(F32:F37)</f>
        <v>108</v>
      </c>
      <c r="G38" s="15"/>
      <c r="H38" s="15"/>
      <c r="I38" s="15"/>
      <c r="J38" s="15"/>
      <c r="K38" s="15"/>
      <c r="L38" s="15"/>
    </row>
    <row r="39" spans="2:12" x14ac:dyDescent="0.2">
      <c r="F39" s="12"/>
      <c r="G39" s="15"/>
      <c r="H39" s="15"/>
      <c r="I39" s="15"/>
      <c r="J39" s="15"/>
      <c r="K39" s="15"/>
      <c r="L39" s="15"/>
    </row>
    <row r="40" spans="2:12" x14ac:dyDescent="0.2">
      <c r="B40" s="3" t="s">
        <v>4</v>
      </c>
      <c r="C40" s="3" t="s">
        <v>3</v>
      </c>
      <c r="D40" s="4" t="s">
        <v>62</v>
      </c>
      <c r="E40" s="12"/>
      <c r="F40" s="3"/>
      <c r="G40" s="15"/>
      <c r="H40" s="15"/>
      <c r="I40" s="15"/>
      <c r="J40" s="15"/>
      <c r="K40" s="15"/>
      <c r="L40" s="15"/>
    </row>
    <row r="41" spans="2:12" x14ac:dyDescent="0.2">
      <c r="B41" s="3">
        <v>3412</v>
      </c>
      <c r="C41" s="3">
        <v>5021</v>
      </c>
      <c r="D41" s="3" t="s">
        <v>143</v>
      </c>
      <c r="E41" s="12"/>
      <c r="F41" s="3">
        <v>10</v>
      </c>
      <c r="G41" s="15"/>
      <c r="H41" s="15"/>
      <c r="I41" s="15"/>
      <c r="J41" s="15"/>
      <c r="K41" s="15"/>
      <c r="L41" s="15"/>
    </row>
    <row r="42" spans="2:12" x14ac:dyDescent="0.2">
      <c r="B42" s="3">
        <v>3412</v>
      </c>
      <c r="C42" s="3">
        <v>5137</v>
      </c>
      <c r="D42" s="3" t="s">
        <v>79</v>
      </c>
      <c r="E42" s="12"/>
      <c r="F42" s="3">
        <v>10</v>
      </c>
      <c r="G42" s="15"/>
      <c r="H42" s="15"/>
      <c r="I42" s="15"/>
      <c r="J42" s="15"/>
      <c r="K42" s="15"/>
      <c r="L42" s="15"/>
    </row>
    <row r="43" spans="2:12" x14ac:dyDescent="0.2">
      <c r="B43" s="3">
        <v>3412</v>
      </c>
      <c r="C43" s="3">
        <v>5139</v>
      </c>
      <c r="D43" s="3" t="s">
        <v>8</v>
      </c>
      <c r="E43" s="12"/>
      <c r="F43" s="3">
        <v>20</v>
      </c>
      <c r="G43" s="15"/>
      <c r="H43" s="15"/>
      <c r="I43" s="15"/>
      <c r="J43" s="15"/>
      <c r="K43" s="15"/>
      <c r="L43" s="15"/>
    </row>
    <row r="44" spans="2:12" x14ac:dyDescent="0.2">
      <c r="B44" s="3">
        <v>3412</v>
      </c>
      <c r="C44" s="3">
        <v>5151</v>
      </c>
      <c r="D44" s="3" t="s">
        <v>11</v>
      </c>
      <c r="E44" s="12"/>
      <c r="F44" s="3">
        <v>22</v>
      </c>
      <c r="G44" s="15"/>
      <c r="H44" s="15"/>
      <c r="I44" s="15"/>
      <c r="J44" s="15"/>
      <c r="K44" s="15"/>
      <c r="L44" s="15"/>
    </row>
    <row r="45" spans="2:12" x14ac:dyDescent="0.2">
      <c r="B45" s="3">
        <v>3412</v>
      </c>
      <c r="C45" s="3">
        <v>5154</v>
      </c>
      <c r="D45" s="5" t="s">
        <v>9</v>
      </c>
      <c r="E45" s="12"/>
      <c r="F45" s="3">
        <v>50</v>
      </c>
      <c r="G45" s="15"/>
      <c r="H45" s="15"/>
      <c r="I45" s="15"/>
      <c r="J45" s="15"/>
      <c r="K45" s="15"/>
      <c r="L45" s="15"/>
    </row>
    <row r="46" spans="2:12" x14ac:dyDescent="0.2">
      <c r="B46" s="3">
        <v>3412</v>
      </c>
      <c r="C46" s="3">
        <v>5156</v>
      </c>
      <c r="D46" s="5" t="s">
        <v>80</v>
      </c>
      <c r="E46" s="12"/>
      <c r="F46" s="3">
        <v>8</v>
      </c>
      <c r="G46" s="15"/>
      <c r="H46" s="15"/>
      <c r="I46" s="15"/>
      <c r="J46" s="15"/>
      <c r="K46" s="15"/>
      <c r="L46" s="15"/>
    </row>
    <row r="47" spans="2:12" x14ac:dyDescent="0.2">
      <c r="B47" s="3">
        <v>3412</v>
      </c>
      <c r="C47" s="3">
        <v>5163</v>
      </c>
      <c r="D47" s="3" t="s">
        <v>12</v>
      </c>
      <c r="E47" s="12"/>
      <c r="F47" s="3">
        <v>3</v>
      </c>
      <c r="G47" s="15"/>
      <c r="H47" s="15"/>
      <c r="I47" s="15"/>
      <c r="J47" s="15"/>
      <c r="K47" s="15"/>
      <c r="L47" s="15"/>
    </row>
    <row r="48" spans="2:12" x14ac:dyDescent="0.2">
      <c r="B48" s="4">
        <v>3419</v>
      </c>
      <c r="C48" s="4" t="s">
        <v>6</v>
      </c>
      <c r="D48" s="4"/>
      <c r="E48" s="14"/>
      <c r="F48" s="18">
        <f>SUM(F41:F47)</f>
        <v>123</v>
      </c>
      <c r="G48" s="15"/>
      <c r="H48" s="15"/>
      <c r="I48" s="15"/>
      <c r="J48" s="15"/>
      <c r="K48" s="15"/>
      <c r="L48" s="15"/>
    </row>
    <row r="49" spans="2:12" x14ac:dyDescent="0.2">
      <c r="B49" s="7"/>
      <c r="C49" s="7"/>
      <c r="D49" s="7"/>
      <c r="E49" s="7"/>
      <c r="F49" s="20"/>
      <c r="G49" s="15"/>
      <c r="H49" s="15"/>
      <c r="I49" s="15"/>
      <c r="J49" s="15"/>
      <c r="K49" s="15"/>
      <c r="L49" s="15"/>
    </row>
    <row r="50" spans="2:12" x14ac:dyDescent="0.2">
      <c r="F50" s="17"/>
      <c r="G50" s="15"/>
      <c r="H50" s="15"/>
      <c r="I50" s="15"/>
      <c r="J50" s="15"/>
      <c r="K50" s="15"/>
      <c r="L50" s="15"/>
    </row>
    <row r="51" spans="2:12" x14ac:dyDescent="0.2">
      <c r="B51" s="3" t="s">
        <v>4</v>
      </c>
      <c r="C51" s="3" t="s">
        <v>3</v>
      </c>
      <c r="D51" s="4" t="s">
        <v>98</v>
      </c>
      <c r="E51" s="12"/>
      <c r="F51" s="3"/>
      <c r="G51" s="15"/>
      <c r="H51" s="15"/>
      <c r="I51" s="15"/>
      <c r="J51" s="15"/>
      <c r="K51" s="15"/>
      <c r="L51" s="15"/>
    </row>
    <row r="52" spans="2:12" x14ac:dyDescent="0.2">
      <c r="B52" s="3">
        <v>3429</v>
      </c>
      <c r="C52" s="3">
        <v>5021</v>
      </c>
      <c r="D52" s="3" t="s">
        <v>7</v>
      </c>
      <c r="E52" s="12"/>
      <c r="F52" s="3">
        <v>4</v>
      </c>
      <c r="G52" s="15"/>
      <c r="H52" s="15"/>
      <c r="I52" s="15"/>
      <c r="J52" s="15"/>
      <c r="K52" s="15"/>
      <c r="L52" s="15"/>
    </row>
    <row r="53" spans="2:12" x14ac:dyDescent="0.2">
      <c r="B53" s="3"/>
      <c r="C53" s="3"/>
      <c r="D53" s="3"/>
      <c r="E53" s="12"/>
      <c r="F53" s="3"/>
      <c r="G53" s="15"/>
      <c r="H53" s="15"/>
      <c r="I53" s="15"/>
      <c r="J53" s="15"/>
      <c r="K53" s="15"/>
      <c r="L53" s="15"/>
    </row>
    <row r="54" spans="2:12" x14ac:dyDescent="0.2">
      <c r="B54" s="4">
        <v>3421</v>
      </c>
      <c r="C54" s="4" t="s">
        <v>6</v>
      </c>
      <c r="D54" s="4"/>
      <c r="E54" s="4"/>
      <c r="F54" s="18">
        <f>SUM(F52:F53)</f>
        <v>4</v>
      </c>
      <c r="G54" s="15"/>
      <c r="H54" s="15"/>
      <c r="I54" s="15"/>
      <c r="J54" s="15"/>
      <c r="K54" s="15"/>
      <c r="L54" s="15"/>
    </row>
    <row r="55" spans="2:12" x14ac:dyDescent="0.2">
      <c r="B55" s="7"/>
      <c r="C55" s="7"/>
      <c r="D55" s="7"/>
      <c r="E55" s="7"/>
      <c r="F55" s="34"/>
      <c r="G55" s="15"/>
      <c r="H55" s="15"/>
      <c r="I55" s="15"/>
      <c r="J55" s="15"/>
      <c r="K55" s="15"/>
      <c r="L55" s="15"/>
    </row>
    <row r="56" spans="2:12" x14ac:dyDescent="0.2">
      <c r="B56" s="7"/>
      <c r="C56" s="7"/>
      <c r="D56" s="7"/>
      <c r="E56" s="7"/>
      <c r="F56" s="34"/>
      <c r="G56" s="15"/>
      <c r="H56" s="15"/>
      <c r="I56" s="15"/>
      <c r="J56" s="15"/>
      <c r="K56" s="15"/>
      <c r="L56" s="15"/>
    </row>
    <row r="57" spans="2:12" x14ac:dyDescent="0.2">
      <c r="F57" s="15"/>
      <c r="G57" s="15"/>
      <c r="H57" s="15"/>
      <c r="I57" s="15"/>
      <c r="J57" s="15"/>
      <c r="K57" s="15"/>
      <c r="L57" s="15"/>
    </row>
    <row r="58" spans="2:12" x14ac:dyDescent="0.2">
      <c r="B58" s="3" t="s">
        <v>4</v>
      </c>
      <c r="C58" s="3" t="s">
        <v>3</v>
      </c>
      <c r="D58" s="4" t="s">
        <v>13</v>
      </c>
      <c r="E58" s="12"/>
      <c r="F58" s="17"/>
      <c r="G58" s="15"/>
      <c r="H58" s="15"/>
      <c r="I58" s="15"/>
      <c r="J58" s="15"/>
      <c r="K58" s="15"/>
      <c r="L58" s="15"/>
    </row>
    <row r="59" spans="2:12" x14ac:dyDescent="0.2">
      <c r="B59" s="3">
        <v>3612</v>
      </c>
      <c r="C59" s="3">
        <v>5139</v>
      </c>
      <c r="D59" s="3" t="s">
        <v>14</v>
      </c>
      <c r="E59" s="12"/>
      <c r="F59" s="3">
        <v>40</v>
      </c>
      <c r="G59" s="15"/>
      <c r="H59" s="15"/>
      <c r="I59" s="15"/>
      <c r="J59" s="15"/>
      <c r="K59" s="15"/>
      <c r="L59" s="15"/>
    </row>
    <row r="60" spans="2:12" x14ac:dyDescent="0.2">
      <c r="B60" s="3">
        <v>3612</v>
      </c>
      <c r="C60" s="3">
        <v>5139</v>
      </c>
      <c r="D60" s="3" t="s">
        <v>151</v>
      </c>
      <c r="E60" s="12"/>
      <c r="F60" s="3">
        <v>80</v>
      </c>
      <c r="G60" s="15"/>
      <c r="H60" s="15"/>
      <c r="I60" s="15"/>
      <c r="J60" s="15"/>
      <c r="K60" s="15"/>
      <c r="L60" s="15"/>
    </row>
    <row r="61" spans="2:12" x14ac:dyDescent="0.2">
      <c r="B61" s="3">
        <v>3612</v>
      </c>
      <c r="C61" s="3">
        <v>5151</v>
      </c>
      <c r="D61" s="3" t="s">
        <v>11</v>
      </c>
      <c r="E61" s="12"/>
      <c r="F61" s="57">
        <v>125</v>
      </c>
      <c r="G61" s="15"/>
      <c r="H61" s="15"/>
      <c r="I61" s="15"/>
      <c r="J61" s="15"/>
      <c r="K61" s="15"/>
      <c r="L61" s="15"/>
    </row>
    <row r="62" spans="2:12" x14ac:dyDescent="0.2">
      <c r="B62" s="3">
        <v>3612</v>
      </c>
      <c r="C62" s="3">
        <v>5154</v>
      </c>
      <c r="D62" s="3" t="s">
        <v>15</v>
      </c>
      <c r="E62" s="12"/>
      <c r="F62" s="51">
        <v>300</v>
      </c>
      <c r="G62" s="15"/>
      <c r="H62" s="15"/>
      <c r="I62" s="15"/>
      <c r="J62" s="15"/>
      <c r="K62" s="15"/>
      <c r="L62" s="15"/>
    </row>
    <row r="63" spans="2:12" x14ac:dyDescent="0.2">
      <c r="B63" s="3">
        <v>3612</v>
      </c>
      <c r="C63" s="3">
        <v>5163</v>
      </c>
      <c r="D63" s="3" t="s">
        <v>12</v>
      </c>
      <c r="E63" s="12"/>
      <c r="F63" s="3">
        <v>16</v>
      </c>
      <c r="G63" s="15"/>
      <c r="H63" s="15"/>
      <c r="I63" s="15"/>
      <c r="J63" s="15"/>
      <c r="K63" s="15"/>
      <c r="L63" s="15"/>
    </row>
    <row r="64" spans="2:12" x14ac:dyDescent="0.2">
      <c r="B64" s="3">
        <v>3612</v>
      </c>
      <c r="C64" s="3">
        <v>5169</v>
      </c>
      <c r="D64" s="3" t="s">
        <v>16</v>
      </c>
      <c r="E64" s="12"/>
      <c r="F64" s="3">
        <v>10</v>
      </c>
      <c r="G64" s="15"/>
      <c r="H64" s="15"/>
      <c r="I64" s="15"/>
      <c r="J64" s="15"/>
      <c r="K64" s="15"/>
      <c r="L64" s="15"/>
    </row>
    <row r="65" spans="2:12" x14ac:dyDescent="0.2">
      <c r="B65" s="3">
        <v>3612</v>
      </c>
      <c r="C65" s="3">
        <v>5141</v>
      </c>
      <c r="D65" s="3" t="s">
        <v>157</v>
      </c>
      <c r="E65" s="12"/>
      <c r="F65" s="3">
        <v>28</v>
      </c>
      <c r="G65" s="15"/>
      <c r="H65" s="15"/>
      <c r="I65" s="15"/>
      <c r="J65" s="15"/>
      <c r="K65" s="15"/>
      <c r="L65" s="15"/>
    </row>
    <row r="66" spans="2:12" x14ac:dyDescent="0.2">
      <c r="B66" s="3">
        <v>3612</v>
      </c>
      <c r="C66" s="3">
        <v>5171</v>
      </c>
      <c r="D66" s="3" t="s">
        <v>63</v>
      </c>
      <c r="E66" s="12"/>
      <c r="F66" s="3"/>
      <c r="G66" s="15"/>
      <c r="H66" s="15"/>
      <c r="I66" s="15"/>
      <c r="J66" s="15"/>
      <c r="K66" s="15"/>
      <c r="L66" s="15"/>
    </row>
    <row r="67" spans="2:12" x14ac:dyDescent="0.2">
      <c r="B67" s="3"/>
      <c r="C67" s="3"/>
      <c r="D67" s="3"/>
      <c r="E67" s="12"/>
      <c r="F67" s="3"/>
      <c r="G67" s="15"/>
      <c r="H67" s="15"/>
      <c r="I67" s="15"/>
      <c r="J67" s="15"/>
      <c r="K67" s="15"/>
      <c r="L67" s="15"/>
    </row>
    <row r="68" spans="2:12" x14ac:dyDescent="0.2">
      <c r="B68" s="4">
        <v>3612</v>
      </c>
      <c r="C68" s="4" t="s">
        <v>6</v>
      </c>
      <c r="D68" s="4"/>
      <c r="E68" s="14"/>
      <c r="F68" s="18">
        <f>SUM(F59:F67)</f>
        <v>599</v>
      </c>
      <c r="G68" s="15"/>
      <c r="H68" s="15"/>
      <c r="I68" s="15"/>
      <c r="J68" s="15"/>
      <c r="K68" s="15"/>
      <c r="L68" s="15"/>
    </row>
    <row r="69" spans="2:12" x14ac:dyDescent="0.2">
      <c r="F69" s="12"/>
      <c r="G69" s="15"/>
      <c r="H69" s="15"/>
      <c r="I69" s="15"/>
      <c r="J69" s="15"/>
      <c r="K69" s="15"/>
      <c r="L69" s="15"/>
    </row>
    <row r="70" spans="2:12" x14ac:dyDescent="0.2">
      <c r="B70" s="3" t="s">
        <v>4</v>
      </c>
      <c r="C70" s="3" t="s">
        <v>3</v>
      </c>
      <c r="D70" s="4" t="s">
        <v>17</v>
      </c>
      <c r="E70" s="12"/>
      <c r="F70" s="3"/>
      <c r="G70" s="15"/>
      <c r="H70" s="15"/>
      <c r="I70" s="15"/>
      <c r="J70" s="15"/>
      <c r="K70" s="15"/>
      <c r="L70" s="15"/>
    </row>
    <row r="71" spans="2:12" x14ac:dyDescent="0.2">
      <c r="B71" s="3">
        <v>3631</v>
      </c>
      <c r="C71" s="3">
        <v>5021</v>
      </c>
      <c r="D71" s="3" t="s">
        <v>10</v>
      </c>
      <c r="E71" s="12"/>
      <c r="F71" s="51">
        <v>5</v>
      </c>
      <c r="G71" s="15"/>
      <c r="H71" s="15"/>
      <c r="I71" s="15"/>
      <c r="J71" s="15"/>
      <c r="K71" s="15"/>
      <c r="L71" s="15"/>
    </row>
    <row r="72" spans="2:12" x14ac:dyDescent="0.2">
      <c r="B72" s="3">
        <v>3631</v>
      </c>
      <c r="C72" s="3">
        <v>5139</v>
      </c>
      <c r="D72" s="3" t="s">
        <v>68</v>
      </c>
      <c r="E72" s="12"/>
      <c r="F72" s="51">
        <v>10</v>
      </c>
      <c r="G72" s="15"/>
      <c r="H72" s="15"/>
      <c r="I72" s="15"/>
      <c r="J72" s="15"/>
      <c r="K72" s="15"/>
      <c r="L72" s="15"/>
    </row>
    <row r="73" spans="2:12" x14ac:dyDescent="0.2">
      <c r="B73" s="3">
        <v>3631</v>
      </c>
      <c r="C73" s="3">
        <v>5154</v>
      </c>
      <c r="D73" s="3" t="s">
        <v>9</v>
      </c>
      <c r="E73" s="12"/>
      <c r="F73" s="51">
        <v>100</v>
      </c>
      <c r="G73" s="15"/>
      <c r="H73" s="15"/>
      <c r="I73" s="15"/>
      <c r="J73" s="15"/>
      <c r="K73" s="15"/>
      <c r="L73" s="15"/>
    </row>
    <row r="74" spans="2:12" x14ac:dyDescent="0.2">
      <c r="B74" s="3">
        <v>3631</v>
      </c>
      <c r="C74" s="3">
        <v>5156</v>
      </c>
      <c r="D74" s="3" t="s">
        <v>18</v>
      </c>
      <c r="E74" s="12"/>
      <c r="F74" s="51">
        <v>1</v>
      </c>
      <c r="G74" s="15"/>
      <c r="H74" s="15"/>
      <c r="I74" s="15"/>
      <c r="J74" s="15"/>
      <c r="K74" s="15"/>
      <c r="L74" s="15"/>
    </row>
    <row r="75" spans="2:12" x14ac:dyDescent="0.2">
      <c r="B75" s="3">
        <v>3631</v>
      </c>
      <c r="C75" s="3">
        <v>5169</v>
      </c>
      <c r="D75" s="3" t="s">
        <v>82</v>
      </c>
      <c r="E75" s="12"/>
      <c r="F75" s="51">
        <v>10</v>
      </c>
      <c r="G75" s="15"/>
      <c r="H75" s="15"/>
      <c r="I75" s="15"/>
      <c r="J75" s="15"/>
      <c r="K75" s="15"/>
      <c r="L75" s="15"/>
    </row>
    <row r="76" spans="2:12" x14ac:dyDescent="0.2">
      <c r="B76" s="4">
        <v>3631</v>
      </c>
      <c r="C76" s="4" t="s">
        <v>6</v>
      </c>
      <c r="D76" s="4"/>
      <c r="E76" s="14"/>
      <c r="F76" s="18">
        <f>SUM(F72:F75)</f>
        <v>121</v>
      </c>
      <c r="G76" s="15"/>
      <c r="H76" s="15"/>
      <c r="I76" s="15"/>
      <c r="J76" s="15"/>
      <c r="K76" s="15"/>
      <c r="L76" s="15"/>
    </row>
    <row r="77" spans="2:12" x14ac:dyDescent="0.2">
      <c r="B77" s="7"/>
      <c r="C77" s="7"/>
      <c r="D77" s="7"/>
      <c r="E77" s="7"/>
      <c r="F77" s="12"/>
      <c r="G77" s="15"/>
      <c r="H77" s="15"/>
      <c r="I77" s="15"/>
      <c r="J77" s="15"/>
      <c r="K77" s="15"/>
      <c r="L77" s="15"/>
    </row>
    <row r="78" spans="2:12" x14ac:dyDescent="0.2">
      <c r="F78" s="12"/>
      <c r="G78" s="15"/>
      <c r="H78" s="15"/>
      <c r="I78" s="15"/>
      <c r="J78" s="15"/>
      <c r="K78" s="15"/>
      <c r="L78" s="15"/>
    </row>
    <row r="79" spans="2:12" x14ac:dyDescent="0.2">
      <c r="B79" s="3" t="s">
        <v>4</v>
      </c>
      <c r="C79" s="3" t="s">
        <v>3</v>
      </c>
      <c r="D79" s="4" t="s">
        <v>37</v>
      </c>
      <c r="E79" s="12"/>
      <c r="F79" s="3"/>
      <c r="G79" s="15"/>
      <c r="H79" s="15"/>
      <c r="I79" s="15"/>
      <c r="J79" s="15"/>
      <c r="K79" s="15"/>
      <c r="L79" s="15"/>
    </row>
    <row r="80" spans="2:12" x14ac:dyDescent="0.2">
      <c r="B80" s="3">
        <v>3639</v>
      </c>
      <c r="C80" s="3">
        <v>5137</v>
      </c>
      <c r="D80" s="3" t="s">
        <v>154</v>
      </c>
      <c r="E80" s="12"/>
      <c r="F80" s="3">
        <v>10</v>
      </c>
      <c r="G80" s="15"/>
      <c r="H80" s="15"/>
      <c r="I80" s="15"/>
      <c r="J80" s="15"/>
      <c r="K80" s="15"/>
      <c r="L80" s="15"/>
    </row>
    <row r="81" spans="2:12" x14ac:dyDescent="0.2">
      <c r="B81" s="3">
        <v>3639</v>
      </c>
      <c r="C81" s="3">
        <v>5139</v>
      </c>
      <c r="D81" s="3" t="s">
        <v>144</v>
      </c>
      <c r="E81" s="12"/>
      <c r="F81" s="3">
        <v>30</v>
      </c>
      <c r="G81" s="15"/>
      <c r="H81" s="15"/>
      <c r="I81" s="15"/>
      <c r="J81" s="15"/>
      <c r="K81" s="15"/>
      <c r="L81" s="15"/>
    </row>
    <row r="82" spans="2:12" x14ac:dyDescent="0.2">
      <c r="B82" s="3">
        <v>3639</v>
      </c>
      <c r="C82" s="3">
        <v>5021</v>
      </c>
      <c r="D82" s="3" t="s">
        <v>83</v>
      </c>
      <c r="E82" s="12"/>
      <c r="F82" s="3">
        <v>10</v>
      </c>
      <c r="G82" s="15"/>
      <c r="H82" s="15"/>
      <c r="I82" s="15"/>
      <c r="J82" s="15"/>
      <c r="K82" s="15"/>
      <c r="L82" s="15"/>
    </row>
    <row r="83" spans="2:12" x14ac:dyDescent="0.2">
      <c r="B83" s="3">
        <v>3639</v>
      </c>
      <c r="C83" s="3">
        <v>5151</v>
      </c>
      <c r="D83" s="3" t="s">
        <v>11</v>
      </c>
      <c r="E83" s="12"/>
      <c r="F83" s="3">
        <v>4</v>
      </c>
      <c r="G83" s="15"/>
      <c r="H83" s="15"/>
      <c r="I83" s="15"/>
      <c r="J83" s="15"/>
      <c r="K83" s="15"/>
      <c r="L83" s="15"/>
    </row>
    <row r="84" spans="2:12" x14ac:dyDescent="0.2">
      <c r="B84" s="3">
        <v>3639</v>
      </c>
      <c r="C84" s="3">
        <v>5154</v>
      </c>
      <c r="D84" s="3" t="s">
        <v>9</v>
      </c>
      <c r="E84" s="12"/>
      <c r="F84" s="3">
        <v>80</v>
      </c>
      <c r="G84" s="15"/>
      <c r="H84" s="15"/>
      <c r="I84" s="15"/>
      <c r="J84" s="15"/>
      <c r="K84" s="15"/>
      <c r="L84" s="15"/>
    </row>
    <row r="85" spans="2:12" x14ac:dyDescent="0.2">
      <c r="B85" s="3">
        <v>3639</v>
      </c>
      <c r="C85" s="3">
        <v>5155</v>
      </c>
      <c r="D85" s="3" t="s">
        <v>153</v>
      </c>
      <c r="E85" s="12"/>
      <c r="F85" s="3">
        <v>30</v>
      </c>
      <c r="G85" s="15"/>
      <c r="H85" s="15"/>
      <c r="I85" s="15"/>
      <c r="J85" s="15"/>
      <c r="K85" s="15"/>
      <c r="L85" s="15"/>
    </row>
    <row r="86" spans="2:12" x14ac:dyDescent="0.2">
      <c r="B86" s="3">
        <v>3639</v>
      </c>
      <c r="C86" s="3">
        <v>5163</v>
      </c>
      <c r="D86" s="3" t="s">
        <v>12</v>
      </c>
      <c r="E86" s="12"/>
      <c r="F86" s="3">
        <v>5</v>
      </c>
      <c r="G86" s="15"/>
      <c r="H86" s="15"/>
      <c r="I86" s="15"/>
      <c r="J86" s="15"/>
      <c r="K86" s="15"/>
      <c r="L86" s="15"/>
    </row>
    <row r="87" spans="2:12" x14ac:dyDescent="0.2">
      <c r="B87" s="3">
        <v>3639</v>
      </c>
      <c r="C87" s="3">
        <v>5164</v>
      </c>
      <c r="D87" s="3" t="s">
        <v>19</v>
      </c>
      <c r="E87" s="12"/>
      <c r="F87" s="3">
        <v>10</v>
      </c>
      <c r="G87" s="15"/>
      <c r="H87" s="15"/>
      <c r="I87" s="15"/>
      <c r="J87" s="15"/>
      <c r="K87" s="15"/>
      <c r="L87" s="15"/>
    </row>
    <row r="88" spans="2:12" x14ac:dyDescent="0.2">
      <c r="B88" s="3">
        <v>3639</v>
      </c>
      <c r="C88" s="3">
        <v>5169</v>
      </c>
      <c r="D88" s="3" t="s">
        <v>104</v>
      </c>
      <c r="E88" s="12"/>
      <c r="F88" s="3">
        <v>10</v>
      </c>
      <c r="G88" s="15"/>
      <c r="H88" s="15"/>
      <c r="I88" s="15"/>
      <c r="J88" s="15"/>
      <c r="K88" s="15"/>
      <c r="L88" s="15"/>
    </row>
    <row r="89" spans="2:12" x14ac:dyDescent="0.2">
      <c r="B89" s="3">
        <v>3639</v>
      </c>
      <c r="C89" s="3">
        <v>5171</v>
      </c>
      <c r="D89" s="3" t="s">
        <v>72</v>
      </c>
      <c r="E89" s="12"/>
      <c r="F89" s="3">
        <v>5</v>
      </c>
      <c r="G89" s="15"/>
      <c r="H89" s="15"/>
      <c r="I89" s="15"/>
      <c r="J89" s="15"/>
      <c r="K89" s="15"/>
      <c r="L89" s="15"/>
    </row>
    <row r="90" spans="2:12" x14ac:dyDescent="0.2">
      <c r="B90" s="3">
        <v>3639</v>
      </c>
      <c r="C90" s="3">
        <v>5166</v>
      </c>
      <c r="D90" s="3" t="s">
        <v>73</v>
      </c>
      <c r="E90" s="12"/>
      <c r="F90" s="3">
        <v>6</v>
      </c>
      <c r="G90" s="15"/>
      <c r="H90" s="15"/>
      <c r="I90" s="15"/>
      <c r="J90" s="15"/>
      <c r="K90" s="15"/>
      <c r="L90" s="15"/>
    </row>
    <row r="91" spans="2:12" x14ac:dyDescent="0.2">
      <c r="B91" s="3">
        <v>3639</v>
      </c>
      <c r="C91" s="3">
        <v>6130</v>
      </c>
      <c r="D91" s="3" t="s">
        <v>145</v>
      </c>
      <c r="E91" s="12"/>
      <c r="F91" s="3">
        <v>750</v>
      </c>
      <c r="G91" s="15"/>
      <c r="H91" s="15"/>
      <c r="I91" s="15"/>
      <c r="J91" s="15"/>
      <c r="K91" s="15"/>
      <c r="L91" s="15"/>
    </row>
    <row r="92" spans="2:12" x14ac:dyDescent="0.2">
      <c r="B92" s="4">
        <v>3639</v>
      </c>
      <c r="C92" s="4" t="s">
        <v>6</v>
      </c>
      <c r="D92" s="4"/>
      <c r="E92" s="14"/>
      <c r="F92" s="18">
        <f>SUM(F80:F91)</f>
        <v>950</v>
      </c>
      <c r="G92" s="15"/>
      <c r="H92" s="15"/>
      <c r="I92" s="15"/>
      <c r="J92" s="15"/>
      <c r="K92" s="15"/>
      <c r="L92" s="15"/>
    </row>
    <row r="93" spans="2:12" x14ac:dyDescent="0.2">
      <c r="B93" s="7"/>
      <c r="C93" s="7"/>
      <c r="D93" s="7"/>
      <c r="E93" s="7"/>
      <c r="F93" s="34"/>
      <c r="G93" s="15"/>
      <c r="H93" s="15"/>
      <c r="I93" s="15"/>
      <c r="J93" s="15"/>
      <c r="K93" s="15"/>
      <c r="L93" s="15"/>
    </row>
    <row r="94" spans="2:12" x14ac:dyDescent="0.2">
      <c r="F94" s="17"/>
      <c r="G94" s="15"/>
      <c r="H94" s="15"/>
      <c r="I94" s="15"/>
      <c r="J94" s="15"/>
      <c r="K94" s="15"/>
      <c r="L94" s="15"/>
    </row>
    <row r="95" spans="2:12" x14ac:dyDescent="0.2">
      <c r="B95" s="3" t="s">
        <v>4</v>
      </c>
      <c r="C95" s="3" t="s">
        <v>3</v>
      </c>
      <c r="D95" s="4" t="s">
        <v>20</v>
      </c>
      <c r="E95" s="12"/>
      <c r="F95" s="4"/>
      <c r="G95" s="15"/>
      <c r="H95" s="15"/>
      <c r="I95" s="15"/>
      <c r="J95" s="15"/>
      <c r="K95" s="15"/>
      <c r="L95" s="15"/>
    </row>
    <row r="96" spans="2:12" x14ac:dyDescent="0.2">
      <c r="B96" s="3"/>
      <c r="C96" s="3"/>
      <c r="D96" s="3"/>
      <c r="E96" s="12"/>
      <c r="F96" s="3">
        <v>0</v>
      </c>
      <c r="G96" s="15"/>
      <c r="H96" s="15"/>
      <c r="I96" s="15"/>
      <c r="J96" s="15"/>
      <c r="K96" s="15"/>
      <c r="L96" s="15"/>
    </row>
    <row r="97" spans="2:12" x14ac:dyDescent="0.2">
      <c r="B97" s="3">
        <v>3722</v>
      </c>
      <c r="C97" s="3">
        <v>5169</v>
      </c>
      <c r="D97" s="3" t="s">
        <v>75</v>
      </c>
      <c r="E97" s="12"/>
      <c r="F97" s="3">
        <v>220</v>
      </c>
      <c r="G97" s="15"/>
      <c r="H97" s="15"/>
      <c r="I97" s="15"/>
      <c r="J97" s="15"/>
      <c r="K97" s="15"/>
      <c r="L97" s="15"/>
    </row>
    <row r="98" spans="2:12" x14ac:dyDescent="0.2">
      <c r="B98" s="4">
        <v>3722</v>
      </c>
      <c r="C98" s="4" t="s">
        <v>6</v>
      </c>
      <c r="D98" s="4"/>
      <c r="E98" s="14"/>
      <c r="F98" s="18">
        <f>SUM(F96:F97)</f>
        <v>220</v>
      </c>
      <c r="G98" s="15"/>
      <c r="H98" s="15"/>
      <c r="I98" s="15"/>
      <c r="J98" s="15"/>
      <c r="K98" s="15"/>
      <c r="L98" s="15"/>
    </row>
    <row r="99" spans="2:12" x14ac:dyDescent="0.2">
      <c r="B99" s="7"/>
      <c r="C99" s="7"/>
      <c r="D99" s="7"/>
      <c r="E99" s="7"/>
      <c r="F99" s="32"/>
      <c r="G99" s="15"/>
      <c r="H99" s="15"/>
      <c r="I99" s="15"/>
      <c r="J99" s="15"/>
      <c r="K99" s="15"/>
      <c r="L99" s="15"/>
    </row>
    <row r="100" spans="2:12" x14ac:dyDescent="0.2">
      <c r="B100" s="4" t="s">
        <v>4</v>
      </c>
      <c r="C100" s="4" t="s">
        <v>3</v>
      </c>
      <c r="D100" s="4" t="s">
        <v>160</v>
      </c>
      <c r="E100" s="4"/>
      <c r="F100" s="4"/>
      <c r="G100" s="15"/>
      <c r="H100" s="15"/>
      <c r="I100" s="15"/>
      <c r="J100" s="15"/>
      <c r="K100" s="15"/>
      <c r="L100" s="15"/>
    </row>
    <row r="101" spans="2:12" x14ac:dyDescent="0.2">
      <c r="B101" s="51">
        <v>3723</v>
      </c>
      <c r="C101" s="51">
        <v>5169</v>
      </c>
      <c r="D101" s="51" t="s">
        <v>99</v>
      </c>
      <c r="E101" s="51"/>
      <c r="F101" s="58">
        <v>18</v>
      </c>
      <c r="G101" s="15"/>
      <c r="H101" s="15"/>
      <c r="I101" s="15"/>
      <c r="J101" s="15"/>
      <c r="K101" s="15"/>
      <c r="L101" s="15"/>
    </row>
    <row r="102" spans="2:12" x14ac:dyDescent="0.2">
      <c r="B102" s="51">
        <v>3723</v>
      </c>
      <c r="C102" s="51">
        <v>5164</v>
      </c>
      <c r="D102" s="51" t="s">
        <v>149</v>
      </c>
      <c r="E102" s="51"/>
      <c r="F102" s="58">
        <v>15</v>
      </c>
      <c r="G102" s="15"/>
      <c r="H102" s="15"/>
      <c r="I102" s="15"/>
      <c r="J102" s="15"/>
      <c r="K102" s="15"/>
      <c r="L102" s="15"/>
    </row>
    <row r="103" spans="2:12" x14ac:dyDescent="0.2">
      <c r="B103" s="51">
        <v>3723</v>
      </c>
      <c r="C103" s="51">
        <v>5169</v>
      </c>
      <c r="D103" s="51" t="s">
        <v>150</v>
      </c>
      <c r="E103" s="51"/>
      <c r="F103" s="58">
        <v>70</v>
      </c>
      <c r="G103" s="15"/>
      <c r="H103" s="15"/>
      <c r="I103" s="15"/>
      <c r="J103" s="15"/>
      <c r="K103" s="15"/>
      <c r="L103" s="15"/>
    </row>
    <row r="104" spans="2:12" x14ac:dyDescent="0.2">
      <c r="B104" s="4">
        <v>3723</v>
      </c>
      <c r="C104" s="4" t="s">
        <v>93</v>
      </c>
      <c r="D104" s="4"/>
      <c r="E104" s="4"/>
      <c r="F104" s="18">
        <f>SUM(F101+F102+F103)</f>
        <v>103</v>
      </c>
      <c r="G104" s="15"/>
      <c r="H104" s="15"/>
      <c r="I104" s="15"/>
      <c r="J104" s="15"/>
      <c r="K104" s="15"/>
      <c r="L104" s="15"/>
    </row>
    <row r="105" spans="2:12" x14ac:dyDescent="0.2">
      <c r="B105" s="7"/>
      <c r="C105" s="7"/>
      <c r="D105" s="7"/>
      <c r="E105" s="7"/>
      <c r="F105" s="56"/>
      <c r="G105" s="15"/>
      <c r="H105" s="15"/>
      <c r="I105" s="15"/>
      <c r="J105" s="15"/>
      <c r="K105" s="15"/>
      <c r="L105" s="15"/>
    </row>
    <row r="106" spans="2:12" x14ac:dyDescent="0.2">
      <c r="B106" s="4" t="s">
        <v>4</v>
      </c>
      <c r="C106" s="4" t="s">
        <v>3</v>
      </c>
      <c r="D106" s="4" t="s">
        <v>158</v>
      </c>
      <c r="E106" s="4"/>
      <c r="F106" s="55"/>
      <c r="G106" s="15"/>
      <c r="H106" s="15"/>
      <c r="I106" s="15"/>
      <c r="J106" s="15"/>
      <c r="K106" s="15"/>
      <c r="L106" s="15"/>
    </row>
    <row r="107" spans="2:12" x14ac:dyDescent="0.2">
      <c r="B107" s="51">
        <v>3725</v>
      </c>
      <c r="C107" s="51">
        <v>5169</v>
      </c>
      <c r="D107" s="51" t="s">
        <v>148</v>
      </c>
      <c r="E107" s="51"/>
      <c r="F107" s="58">
        <v>32</v>
      </c>
      <c r="G107" s="15"/>
      <c r="H107" s="15"/>
      <c r="I107" s="15"/>
      <c r="J107" s="15"/>
      <c r="K107" s="15"/>
      <c r="L107" s="15"/>
    </row>
    <row r="108" spans="2:12" x14ac:dyDescent="0.2">
      <c r="B108" s="4">
        <v>3723</v>
      </c>
      <c r="C108" s="4" t="s">
        <v>93</v>
      </c>
      <c r="D108" s="4"/>
      <c r="E108" s="4"/>
      <c r="F108" s="18">
        <v>32</v>
      </c>
      <c r="G108" s="15"/>
      <c r="H108" s="15"/>
      <c r="I108" s="15"/>
      <c r="J108" s="15"/>
      <c r="K108" s="15"/>
      <c r="L108" s="15"/>
    </row>
    <row r="109" spans="2:12" x14ac:dyDescent="0.2">
      <c r="B109" s="7"/>
      <c r="C109" s="7"/>
      <c r="D109" s="7"/>
      <c r="E109" s="7"/>
      <c r="F109" s="59"/>
      <c r="G109" s="15"/>
      <c r="H109" s="15"/>
      <c r="I109" s="15"/>
      <c r="J109" s="15"/>
      <c r="K109" s="15"/>
      <c r="L109" s="15"/>
    </row>
    <row r="110" spans="2:12" x14ac:dyDescent="0.2">
      <c r="B110" s="7"/>
      <c r="C110" s="7"/>
      <c r="D110" s="7"/>
      <c r="E110" s="7"/>
      <c r="F110" s="59"/>
      <c r="G110" s="15"/>
      <c r="H110" s="15"/>
      <c r="I110" s="15"/>
      <c r="J110" s="15"/>
      <c r="K110" s="15"/>
      <c r="L110" s="15"/>
    </row>
    <row r="111" spans="2:12" x14ac:dyDescent="0.2">
      <c r="F111" s="17"/>
      <c r="G111" s="15"/>
      <c r="H111" s="15"/>
      <c r="I111" s="15"/>
      <c r="J111" s="15"/>
      <c r="K111" s="15"/>
      <c r="L111" s="15"/>
    </row>
    <row r="112" spans="2:12" x14ac:dyDescent="0.2">
      <c r="F112" s="17"/>
      <c r="G112" s="15"/>
      <c r="H112" s="15"/>
      <c r="I112" s="15"/>
      <c r="J112" s="15"/>
      <c r="K112" s="15"/>
      <c r="L112" s="15"/>
    </row>
    <row r="113" spans="2:12" x14ac:dyDescent="0.2">
      <c r="B113" s="3" t="s">
        <v>4</v>
      </c>
      <c r="C113" s="3" t="s">
        <v>3</v>
      </c>
      <c r="D113" s="4" t="s">
        <v>21</v>
      </c>
      <c r="E113" s="12"/>
      <c r="F113" s="12"/>
      <c r="G113" s="15"/>
      <c r="H113" s="15"/>
      <c r="I113" s="15"/>
      <c r="J113" s="15"/>
      <c r="K113" s="15"/>
      <c r="L113" s="15"/>
    </row>
    <row r="114" spans="2:12" x14ac:dyDescent="0.2">
      <c r="B114" s="3"/>
      <c r="C114" s="3"/>
      <c r="D114" s="4"/>
      <c r="E114" s="12"/>
      <c r="F114" s="3"/>
      <c r="G114" s="15"/>
      <c r="H114" s="15"/>
      <c r="I114" s="15"/>
      <c r="J114" s="15"/>
      <c r="K114" s="15"/>
      <c r="L114" s="15"/>
    </row>
    <row r="115" spans="2:12" x14ac:dyDescent="0.2">
      <c r="B115" s="3">
        <v>3745</v>
      </c>
      <c r="C115" s="3">
        <v>5021</v>
      </c>
      <c r="D115" s="8" t="s">
        <v>10</v>
      </c>
      <c r="E115" s="12"/>
      <c r="F115" s="51">
        <v>15</v>
      </c>
      <c r="G115" s="15"/>
      <c r="H115" s="15"/>
      <c r="I115" s="15"/>
      <c r="J115" s="15"/>
      <c r="K115" s="15"/>
      <c r="L115" s="15"/>
    </row>
    <row r="116" spans="2:12" x14ac:dyDescent="0.2">
      <c r="B116" s="8">
        <v>3745</v>
      </c>
      <c r="C116" s="8">
        <v>5137</v>
      </c>
      <c r="D116" s="8" t="s">
        <v>66</v>
      </c>
      <c r="E116" s="12"/>
      <c r="F116" s="51">
        <v>20</v>
      </c>
      <c r="G116" s="15"/>
      <c r="H116" s="15"/>
      <c r="I116" s="15"/>
      <c r="J116" s="15"/>
      <c r="K116" s="15"/>
      <c r="L116" s="15"/>
    </row>
    <row r="117" spans="2:12" x14ac:dyDescent="0.2">
      <c r="B117" s="3">
        <v>3745</v>
      </c>
      <c r="C117" s="3">
        <v>5139</v>
      </c>
      <c r="D117" s="3" t="s">
        <v>101</v>
      </c>
      <c r="E117" s="12"/>
      <c r="F117" s="51">
        <v>15</v>
      </c>
      <c r="G117" s="15"/>
      <c r="H117" s="15"/>
      <c r="I117" s="15"/>
      <c r="J117" s="15"/>
      <c r="K117" s="15"/>
      <c r="L117" s="15"/>
    </row>
    <row r="118" spans="2:12" x14ac:dyDescent="0.2">
      <c r="B118" s="3">
        <v>3745</v>
      </c>
      <c r="C118" s="3">
        <v>5156</v>
      </c>
      <c r="D118" s="3" t="s">
        <v>18</v>
      </c>
      <c r="E118" s="12"/>
      <c r="F118" s="51">
        <v>20</v>
      </c>
      <c r="G118" s="15"/>
      <c r="H118" s="15"/>
      <c r="I118" s="15"/>
      <c r="J118" s="15"/>
      <c r="K118" s="15"/>
      <c r="L118" s="15"/>
    </row>
    <row r="119" spans="2:12" x14ac:dyDescent="0.2">
      <c r="B119" s="4">
        <v>3745</v>
      </c>
      <c r="C119" s="4" t="s">
        <v>6</v>
      </c>
      <c r="D119" s="4"/>
      <c r="E119" s="14"/>
      <c r="F119" s="18">
        <f>SUM(F114:F118)</f>
        <v>70</v>
      </c>
      <c r="G119" s="15"/>
      <c r="H119" s="15"/>
      <c r="I119" s="15"/>
      <c r="J119" s="15"/>
      <c r="K119" s="15"/>
      <c r="L119" s="15"/>
    </row>
    <row r="120" spans="2:12" x14ac:dyDescent="0.2">
      <c r="B120" s="7"/>
      <c r="C120" s="7"/>
      <c r="D120" s="7"/>
      <c r="E120" s="7"/>
      <c r="F120" s="52"/>
      <c r="G120" s="15"/>
      <c r="H120" s="15"/>
      <c r="I120" s="15"/>
      <c r="J120" s="15"/>
      <c r="K120" s="15"/>
      <c r="L120" s="15"/>
    </row>
    <row r="121" spans="2:12" x14ac:dyDescent="0.2">
      <c r="B121" s="51" t="s">
        <v>4</v>
      </c>
      <c r="C121" s="51" t="s">
        <v>3</v>
      </c>
      <c r="D121" s="4" t="s">
        <v>142</v>
      </c>
      <c r="E121" s="4"/>
      <c r="F121" s="54"/>
      <c r="G121" s="15"/>
      <c r="H121" s="15"/>
      <c r="I121" s="15"/>
      <c r="J121" s="15"/>
      <c r="K121" s="15"/>
      <c r="L121" s="15"/>
    </row>
    <row r="122" spans="2:12" x14ac:dyDescent="0.2">
      <c r="B122" s="51">
        <v>3769</v>
      </c>
      <c r="C122" s="51">
        <v>5021</v>
      </c>
      <c r="D122" s="51" t="s">
        <v>143</v>
      </c>
      <c r="E122" s="4"/>
      <c r="F122" s="54">
        <v>20</v>
      </c>
      <c r="G122" s="15"/>
      <c r="H122" s="15"/>
      <c r="I122" s="15"/>
      <c r="J122" s="15"/>
      <c r="K122" s="15"/>
      <c r="L122" s="15"/>
    </row>
    <row r="123" spans="2:12" x14ac:dyDescent="0.2">
      <c r="B123" s="4">
        <v>3769</v>
      </c>
      <c r="C123" s="4" t="s">
        <v>93</v>
      </c>
      <c r="D123" s="4"/>
      <c r="E123" s="4"/>
      <c r="F123" s="18">
        <v>20</v>
      </c>
      <c r="G123" s="15"/>
      <c r="H123" s="15"/>
      <c r="I123" s="15"/>
      <c r="J123" s="15"/>
      <c r="K123" s="15"/>
      <c r="L123" s="15"/>
    </row>
    <row r="124" spans="2:12" x14ac:dyDescent="0.2">
      <c r="F124" s="17"/>
      <c r="G124" s="15"/>
      <c r="H124" s="15"/>
      <c r="I124" s="15"/>
      <c r="J124" s="15"/>
      <c r="K124" s="15"/>
      <c r="L124" s="15"/>
    </row>
    <row r="125" spans="2:12" x14ac:dyDescent="0.2">
      <c r="B125" s="3" t="s">
        <v>4</v>
      </c>
      <c r="C125" s="3" t="s">
        <v>3</v>
      </c>
      <c r="D125" s="4" t="s">
        <v>138</v>
      </c>
      <c r="E125" s="12"/>
      <c r="F125" s="12" t="s">
        <v>38</v>
      </c>
      <c r="G125" s="15"/>
      <c r="H125" s="15"/>
      <c r="I125" s="15"/>
      <c r="J125" s="15"/>
      <c r="K125" s="15"/>
      <c r="L125" s="15"/>
    </row>
    <row r="126" spans="2:12" x14ac:dyDescent="0.2">
      <c r="B126" s="3">
        <v>3639</v>
      </c>
      <c r="C126" s="3">
        <v>5011</v>
      </c>
      <c r="D126" s="3" t="s">
        <v>106</v>
      </c>
      <c r="E126" s="12"/>
      <c r="F126" s="58">
        <v>27</v>
      </c>
      <c r="G126" s="15"/>
      <c r="H126" s="15"/>
      <c r="I126" s="15"/>
      <c r="J126" s="15"/>
      <c r="K126" s="15"/>
      <c r="L126" s="15"/>
    </row>
    <row r="127" spans="2:12" x14ac:dyDescent="0.2">
      <c r="B127" s="3">
        <v>3639</v>
      </c>
      <c r="C127" s="3">
        <v>5011</v>
      </c>
      <c r="D127" s="3" t="s">
        <v>105</v>
      </c>
      <c r="E127" s="12"/>
      <c r="F127" s="58">
        <v>36</v>
      </c>
      <c r="G127" s="15"/>
      <c r="H127" s="15"/>
      <c r="I127" s="15"/>
      <c r="J127" s="15"/>
      <c r="K127" s="15"/>
      <c r="L127" s="15"/>
    </row>
    <row r="128" spans="2:12" x14ac:dyDescent="0.2">
      <c r="B128" s="3">
        <v>3639</v>
      </c>
      <c r="C128" s="3">
        <v>5031</v>
      </c>
      <c r="D128" s="3" t="s">
        <v>117</v>
      </c>
      <c r="E128" s="12"/>
      <c r="F128" s="51">
        <v>7</v>
      </c>
      <c r="G128" s="15"/>
      <c r="H128" s="15"/>
      <c r="I128" s="15"/>
      <c r="J128" s="15"/>
      <c r="K128" s="15"/>
      <c r="L128" s="15"/>
    </row>
    <row r="129" spans="2:12" x14ac:dyDescent="0.2">
      <c r="B129" s="3">
        <v>3639</v>
      </c>
      <c r="C129" s="3">
        <v>5031</v>
      </c>
      <c r="D129" s="3" t="s">
        <v>92</v>
      </c>
      <c r="E129" s="12"/>
      <c r="F129" s="51">
        <v>9</v>
      </c>
      <c r="G129" s="15"/>
      <c r="H129" s="15"/>
      <c r="I129" s="15"/>
      <c r="J129" s="15"/>
      <c r="K129" s="15"/>
      <c r="L129" s="15"/>
    </row>
    <row r="130" spans="2:12" x14ac:dyDescent="0.2">
      <c r="B130" s="3">
        <v>3639</v>
      </c>
      <c r="C130" s="3">
        <v>5032</v>
      </c>
      <c r="D130" s="3" t="s">
        <v>116</v>
      </c>
      <c r="E130" s="12"/>
      <c r="F130" s="58">
        <v>3</v>
      </c>
      <c r="G130" s="15"/>
      <c r="H130" s="15"/>
      <c r="I130" s="15"/>
      <c r="J130" s="15"/>
      <c r="K130" s="15"/>
      <c r="L130" s="15"/>
    </row>
    <row r="131" spans="2:12" x14ac:dyDescent="0.2">
      <c r="B131" s="3">
        <v>3639</v>
      </c>
      <c r="C131" s="3">
        <v>5032</v>
      </c>
      <c r="D131" s="3" t="s">
        <v>22</v>
      </c>
      <c r="E131" s="12"/>
      <c r="F131" s="51">
        <v>4</v>
      </c>
      <c r="G131" s="15"/>
      <c r="H131" s="15"/>
      <c r="I131" s="15"/>
      <c r="J131" s="15"/>
      <c r="K131" s="15"/>
      <c r="L131" s="15"/>
    </row>
    <row r="132" spans="2:12" x14ac:dyDescent="0.2">
      <c r="B132" s="3">
        <v>3639</v>
      </c>
      <c r="C132" s="3">
        <v>5038</v>
      </c>
      <c r="D132" s="3" t="s">
        <v>23</v>
      </c>
      <c r="E132" s="12"/>
      <c r="F132" s="51">
        <v>1</v>
      </c>
      <c r="G132" s="15"/>
      <c r="H132" s="15"/>
      <c r="I132" s="15"/>
      <c r="J132" s="15"/>
      <c r="K132" s="15"/>
      <c r="L132" s="15"/>
    </row>
    <row r="133" spans="2:12" x14ac:dyDescent="0.2">
      <c r="B133" s="3">
        <v>3639</v>
      </c>
      <c r="C133" s="3">
        <v>5132</v>
      </c>
      <c r="D133" s="3" t="s">
        <v>24</v>
      </c>
      <c r="E133" s="12"/>
      <c r="F133" s="51">
        <v>8</v>
      </c>
      <c r="G133" s="15"/>
      <c r="H133" s="15"/>
      <c r="I133" s="15"/>
      <c r="J133" s="15"/>
      <c r="K133" s="15"/>
      <c r="L133" s="15"/>
    </row>
    <row r="134" spans="2:12" x14ac:dyDescent="0.2">
      <c r="B134" s="3">
        <v>3639</v>
      </c>
      <c r="C134" s="3">
        <v>5167</v>
      </c>
      <c r="D134" s="3" t="s">
        <v>107</v>
      </c>
      <c r="E134" s="12"/>
      <c r="F134" s="51">
        <v>4</v>
      </c>
      <c r="G134" s="15"/>
      <c r="H134" s="15"/>
      <c r="I134" s="15"/>
      <c r="J134" s="15"/>
      <c r="K134" s="15"/>
      <c r="L134" s="15"/>
    </row>
    <row r="135" spans="2:12" x14ac:dyDescent="0.2">
      <c r="B135" s="3">
        <v>3639</v>
      </c>
      <c r="C135" s="3">
        <v>5173</v>
      </c>
      <c r="D135" s="3" t="s">
        <v>64</v>
      </c>
      <c r="E135" s="12"/>
      <c r="F135" s="51">
        <v>1</v>
      </c>
      <c r="G135" s="15"/>
      <c r="H135" s="15"/>
      <c r="I135" s="15"/>
      <c r="J135" s="15"/>
      <c r="K135" s="15"/>
      <c r="L135" s="15"/>
    </row>
    <row r="136" spans="2:12" x14ac:dyDescent="0.2">
      <c r="B136" s="4">
        <v>3639</v>
      </c>
      <c r="C136" s="4" t="s">
        <v>6</v>
      </c>
      <c r="D136" s="4"/>
      <c r="E136" s="14"/>
      <c r="F136" s="18">
        <f>SUM(F126:F135)</f>
        <v>100</v>
      </c>
      <c r="G136" s="15"/>
      <c r="H136" s="15"/>
      <c r="I136" s="15"/>
      <c r="J136" s="15"/>
      <c r="K136" s="15"/>
      <c r="L136" s="15"/>
    </row>
    <row r="137" spans="2:12" x14ac:dyDescent="0.2">
      <c r="F137" s="12"/>
      <c r="G137" s="15"/>
      <c r="H137" s="15"/>
      <c r="I137" s="15"/>
      <c r="J137" s="15"/>
      <c r="K137" s="15"/>
      <c r="L137" s="15"/>
    </row>
    <row r="138" spans="2:12" x14ac:dyDescent="0.2">
      <c r="B138" s="3" t="s">
        <v>25</v>
      </c>
      <c r="C138" s="3" t="s">
        <v>26</v>
      </c>
      <c r="D138" s="4" t="s">
        <v>27</v>
      </c>
      <c r="E138" s="12"/>
      <c r="F138" s="3"/>
      <c r="G138" s="15"/>
      <c r="H138" s="15"/>
      <c r="I138" s="15"/>
      <c r="J138" s="15"/>
      <c r="K138" s="15"/>
      <c r="L138" s="15"/>
    </row>
    <row r="139" spans="2:12" x14ac:dyDescent="0.2">
      <c r="B139" s="3">
        <v>5512</v>
      </c>
      <c r="C139" s="3">
        <v>5021</v>
      </c>
      <c r="D139" s="3" t="s">
        <v>143</v>
      </c>
      <c r="E139" s="12"/>
      <c r="F139" s="3">
        <v>5</v>
      </c>
      <c r="G139" s="15"/>
      <c r="H139" s="15"/>
      <c r="I139" s="15"/>
      <c r="J139" s="15"/>
      <c r="K139" s="15"/>
      <c r="L139" s="15"/>
    </row>
    <row r="140" spans="2:12" x14ac:dyDescent="0.2">
      <c r="B140" s="3">
        <v>5512</v>
      </c>
      <c r="C140" s="3">
        <v>5139</v>
      </c>
      <c r="D140" s="3" t="s">
        <v>100</v>
      </c>
      <c r="E140" s="12"/>
      <c r="F140" s="3">
        <v>4</v>
      </c>
      <c r="G140" s="15"/>
      <c r="H140" s="15"/>
      <c r="I140" s="15"/>
      <c r="J140" s="15"/>
      <c r="K140" s="15"/>
      <c r="L140" s="15"/>
    </row>
    <row r="141" spans="2:12" x14ac:dyDescent="0.2">
      <c r="B141" s="3"/>
      <c r="C141" s="3"/>
      <c r="D141" s="3"/>
      <c r="E141" s="12"/>
      <c r="F141" s="3"/>
      <c r="G141" s="15"/>
      <c r="H141" s="15"/>
      <c r="I141" s="15"/>
      <c r="J141" s="15"/>
      <c r="K141" s="15"/>
      <c r="L141" s="15"/>
    </row>
    <row r="142" spans="2:12" x14ac:dyDescent="0.2">
      <c r="B142" s="4">
        <v>5512</v>
      </c>
      <c r="C142" s="4" t="s">
        <v>6</v>
      </c>
      <c r="D142" s="4"/>
      <c r="E142" s="14"/>
      <c r="F142" s="18">
        <f>SUM(F139:F141)</f>
        <v>9</v>
      </c>
      <c r="G142" s="15"/>
      <c r="H142" s="15"/>
      <c r="I142" s="15"/>
      <c r="J142" s="15"/>
      <c r="K142" s="15"/>
      <c r="L142" s="15"/>
    </row>
    <row r="143" spans="2:12" x14ac:dyDescent="0.2">
      <c r="F143" s="12"/>
      <c r="G143" s="15"/>
      <c r="H143" s="15"/>
      <c r="I143" s="15"/>
      <c r="J143" s="15"/>
      <c r="K143" s="15"/>
      <c r="L143" s="15"/>
    </row>
    <row r="144" spans="2:12" x14ac:dyDescent="0.2">
      <c r="B144" s="3" t="s">
        <v>4</v>
      </c>
      <c r="C144" s="3" t="s">
        <v>3</v>
      </c>
      <c r="D144" s="4" t="s">
        <v>28</v>
      </c>
      <c r="E144" s="12"/>
      <c r="F144" s="3"/>
      <c r="G144" s="15"/>
      <c r="H144" s="15"/>
      <c r="I144" s="15"/>
      <c r="J144" s="15"/>
      <c r="K144" s="15"/>
      <c r="L144" s="15"/>
    </row>
    <row r="145" spans="2:12" x14ac:dyDescent="0.2">
      <c r="B145" s="3">
        <v>6112</v>
      </c>
      <c r="C145" s="3">
        <v>5023</v>
      </c>
      <c r="D145" s="3" t="s">
        <v>29</v>
      </c>
      <c r="E145" s="12"/>
      <c r="F145" s="51">
        <v>288</v>
      </c>
      <c r="G145" s="15"/>
      <c r="H145" s="15"/>
      <c r="I145" s="15"/>
      <c r="J145" s="15"/>
      <c r="K145" s="15"/>
      <c r="L145" s="15"/>
    </row>
    <row r="146" spans="2:12" x14ac:dyDescent="0.2">
      <c r="B146" s="3">
        <v>6112</v>
      </c>
      <c r="C146" s="3">
        <v>5021</v>
      </c>
      <c r="D146" s="3" t="s">
        <v>91</v>
      </c>
      <c r="E146" s="12"/>
      <c r="F146" s="51">
        <v>18</v>
      </c>
      <c r="G146" s="15"/>
      <c r="H146" s="15"/>
      <c r="I146" s="15"/>
      <c r="J146" s="15"/>
      <c r="K146" s="15"/>
      <c r="L146" s="15"/>
    </row>
    <row r="147" spans="2:12" x14ac:dyDescent="0.2">
      <c r="B147" s="3">
        <v>6112</v>
      </c>
      <c r="C147" s="3">
        <v>5032</v>
      </c>
      <c r="D147" s="3" t="s">
        <v>22</v>
      </c>
      <c r="E147" s="12"/>
      <c r="F147" s="51">
        <v>28</v>
      </c>
      <c r="G147" s="15"/>
      <c r="H147" s="15"/>
      <c r="I147" s="15"/>
      <c r="J147" s="15"/>
      <c r="K147" s="15"/>
      <c r="L147" s="15"/>
    </row>
    <row r="148" spans="2:12" x14ac:dyDescent="0.2">
      <c r="B148" s="4">
        <v>6112</v>
      </c>
      <c r="C148" s="4" t="s">
        <v>6</v>
      </c>
      <c r="D148" s="4"/>
      <c r="E148" s="32"/>
      <c r="F148" s="18">
        <f>SUM(F145:F147)</f>
        <v>334</v>
      </c>
      <c r="G148" s="15"/>
      <c r="H148" s="15"/>
      <c r="I148" s="15"/>
      <c r="J148" s="15"/>
      <c r="K148" s="15"/>
      <c r="L148" s="15"/>
    </row>
    <row r="149" spans="2:12" x14ac:dyDescent="0.2">
      <c r="B149" s="7"/>
      <c r="C149" s="7"/>
      <c r="D149" s="7"/>
      <c r="E149" s="7"/>
      <c r="F149" s="34"/>
      <c r="G149" s="31"/>
      <c r="H149" s="15"/>
      <c r="I149" s="15"/>
      <c r="J149" s="15"/>
      <c r="K149" s="15"/>
      <c r="L149" s="15"/>
    </row>
    <row r="150" spans="2:12" x14ac:dyDescent="0.2">
      <c r="B150" s="7"/>
      <c r="C150" s="7"/>
      <c r="D150" s="7"/>
      <c r="E150" s="7"/>
      <c r="F150" s="34"/>
      <c r="G150" s="31"/>
      <c r="H150" s="15"/>
      <c r="I150" s="15"/>
      <c r="J150" s="15"/>
      <c r="K150" s="15"/>
      <c r="L150" s="15"/>
    </row>
    <row r="151" spans="2:12" x14ac:dyDescent="0.2">
      <c r="B151" s="7"/>
      <c r="C151" s="7"/>
      <c r="D151" s="7"/>
      <c r="E151" s="7"/>
      <c r="F151" s="33"/>
      <c r="G151" s="31"/>
      <c r="H151" s="15"/>
      <c r="I151" s="15"/>
      <c r="J151" s="15"/>
      <c r="K151" s="15"/>
      <c r="L151" s="15"/>
    </row>
    <row r="152" spans="2:12" x14ac:dyDescent="0.2">
      <c r="B152" s="3" t="s">
        <v>4</v>
      </c>
      <c r="C152" s="3" t="s">
        <v>3</v>
      </c>
      <c r="D152" s="4" t="s">
        <v>31</v>
      </c>
      <c r="E152" s="12"/>
      <c r="F152" s="3"/>
      <c r="G152" s="15"/>
      <c r="H152" s="15"/>
      <c r="I152" s="15"/>
      <c r="J152" s="15"/>
      <c r="K152" s="15"/>
      <c r="L152" s="15"/>
    </row>
    <row r="153" spans="2:12" x14ac:dyDescent="0.2">
      <c r="B153" s="3">
        <v>6171</v>
      </c>
      <c r="C153" s="3">
        <v>5011</v>
      </c>
      <c r="D153" s="3" t="s">
        <v>65</v>
      </c>
      <c r="E153" s="12"/>
      <c r="F153" s="3">
        <v>246</v>
      </c>
      <c r="G153" s="15"/>
      <c r="H153" s="15"/>
      <c r="I153" s="15"/>
      <c r="J153" s="15"/>
      <c r="K153" s="15"/>
      <c r="L153" s="15"/>
    </row>
    <row r="154" spans="2:12" x14ac:dyDescent="0.2">
      <c r="B154" s="3">
        <v>6171</v>
      </c>
      <c r="C154" s="3">
        <v>5031</v>
      </c>
      <c r="D154" s="3" t="s">
        <v>69</v>
      </c>
      <c r="E154" s="12"/>
      <c r="F154" s="3">
        <v>61</v>
      </c>
      <c r="G154" s="15"/>
      <c r="H154" s="15"/>
      <c r="I154" s="15"/>
      <c r="J154" s="15"/>
      <c r="K154" s="15"/>
      <c r="L154" s="15"/>
    </row>
    <row r="155" spans="2:12" x14ac:dyDescent="0.2">
      <c r="B155" s="3">
        <v>6171</v>
      </c>
      <c r="C155" s="3">
        <v>5032</v>
      </c>
      <c r="D155" s="3" t="s">
        <v>70</v>
      </c>
      <c r="E155" s="12"/>
      <c r="F155" s="3">
        <v>22</v>
      </c>
      <c r="G155" s="15"/>
      <c r="H155" s="15"/>
      <c r="I155" s="15"/>
      <c r="J155" s="15"/>
      <c r="K155" s="15"/>
      <c r="L155" s="15"/>
    </row>
    <row r="156" spans="2:12" x14ac:dyDescent="0.2">
      <c r="B156" s="3">
        <v>6171</v>
      </c>
      <c r="C156" s="3">
        <v>5038</v>
      </c>
      <c r="D156" s="3" t="s">
        <v>30</v>
      </c>
      <c r="E156" s="12"/>
      <c r="F156" s="3">
        <v>2</v>
      </c>
      <c r="G156" s="15"/>
      <c r="H156" s="15"/>
      <c r="I156" s="15"/>
      <c r="J156" s="15"/>
      <c r="K156" s="15"/>
      <c r="L156" s="15"/>
    </row>
    <row r="157" spans="2:12" x14ac:dyDescent="0.2">
      <c r="B157" s="3">
        <v>6171</v>
      </c>
      <c r="C157" s="3">
        <v>5133</v>
      </c>
      <c r="D157" s="3" t="s">
        <v>140</v>
      </c>
      <c r="E157" s="12"/>
      <c r="F157" s="3">
        <v>1</v>
      </c>
      <c r="G157" s="15"/>
      <c r="H157" s="15"/>
      <c r="I157" s="15"/>
      <c r="J157" s="15"/>
      <c r="K157" s="15"/>
      <c r="L157" s="15"/>
    </row>
    <row r="158" spans="2:12" x14ac:dyDescent="0.2">
      <c r="B158" s="3">
        <v>6171</v>
      </c>
      <c r="C158" s="3">
        <v>5136</v>
      </c>
      <c r="D158" s="3" t="s">
        <v>32</v>
      </c>
      <c r="E158" s="12"/>
      <c r="F158" s="3">
        <v>8</v>
      </c>
      <c r="G158" s="15"/>
      <c r="H158" s="15"/>
      <c r="I158" s="15"/>
      <c r="J158" s="15"/>
      <c r="K158" s="15"/>
      <c r="L158" s="15"/>
    </row>
    <row r="159" spans="2:12" x14ac:dyDescent="0.2">
      <c r="B159" s="3">
        <v>6171</v>
      </c>
      <c r="C159" s="3">
        <v>5137</v>
      </c>
      <c r="D159" s="3" t="s">
        <v>66</v>
      </c>
      <c r="E159" s="12"/>
      <c r="F159" s="3">
        <v>20</v>
      </c>
      <c r="G159" s="15"/>
      <c r="H159" s="15"/>
      <c r="I159" s="15"/>
      <c r="J159" s="15"/>
      <c r="K159" s="15"/>
      <c r="L159" s="15"/>
    </row>
    <row r="160" spans="2:12" x14ac:dyDescent="0.2">
      <c r="B160" s="3">
        <v>6171</v>
      </c>
      <c r="C160" s="3">
        <v>5139</v>
      </c>
      <c r="D160" s="3" t="s">
        <v>67</v>
      </c>
      <c r="E160" s="12"/>
      <c r="F160" s="3">
        <v>50</v>
      </c>
      <c r="G160" s="15"/>
      <c r="H160" s="15"/>
      <c r="I160" s="15"/>
      <c r="J160" s="15"/>
      <c r="K160" s="15"/>
      <c r="L160" s="15"/>
    </row>
    <row r="161" spans="2:12" x14ac:dyDescent="0.2">
      <c r="B161" s="3">
        <v>6171</v>
      </c>
      <c r="C161" s="3">
        <v>5151</v>
      </c>
      <c r="D161" s="3" t="s">
        <v>11</v>
      </c>
      <c r="E161" s="12"/>
      <c r="F161" s="3">
        <v>5</v>
      </c>
      <c r="G161" s="15"/>
      <c r="H161" s="15"/>
      <c r="I161" s="15"/>
      <c r="J161" s="15"/>
      <c r="K161" s="15"/>
      <c r="L161" s="15"/>
    </row>
    <row r="162" spans="2:12" x14ac:dyDescent="0.2">
      <c r="B162" s="3">
        <v>6171</v>
      </c>
      <c r="C162" s="3">
        <v>5154</v>
      </c>
      <c r="D162" s="3" t="s">
        <v>9</v>
      </c>
      <c r="E162" s="12"/>
      <c r="F162" s="3">
        <v>100</v>
      </c>
      <c r="G162" s="15"/>
      <c r="H162" s="15"/>
      <c r="I162" s="15"/>
      <c r="J162" s="15"/>
      <c r="K162" s="15"/>
      <c r="L162" s="15"/>
    </row>
    <row r="163" spans="2:12" x14ac:dyDescent="0.2">
      <c r="B163" s="3">
        <v>6171</v>
      </c>
      <c r="C163" s="3">
        <v>5161</v>
      </c>
      <c r="D163" s="3" t="s">
        <v>33</v>
      </c>
      <c r="E163" s="12"/>
      <c r="F163" s="3">
        <v>4</v>
      </c>
      <c r="G163" s="15"/>
      <c r="H163" s="15"/>
      <c r="I163" s="15"/>
      <c r="J163" s="15"/>
      <c r="K163" s="15"/>
      <c r="L163" s="15"/>
    </row>
    <row r="164" spans="2:12" x14ac:dyDescent="0.2">
      <c r="B164" s="3">
        <v>6171</v>
      </c>
      <c r="C164" s="3">
        <v>5162</v>
      </c>
      <c r="D164" s="3" t="s">
        <v>74</v>
      </c>
      <c r="E164" s="12"/>
      <c r="F164" s="3">
        <v>35</v>
      </c>
      <c r="G164" s="15"/>
      <c r="H164" s="15"/>
      <c r="I164" s="15"/>
      <c r="J164" s="15"/>
      <c r="K164" s="15"/>
      <c r="L164" s="15"/>
    </row>
    <row r="165" spans="2:12" x14ac:dyDescent="0.2">
      <c r="B165" s="3">
        <v>6171</v>
      </c>
      <c r="C165" s="3">
        <v>5164</v>
      </c>
      <c r="D165" s="3" t="s">
        <v>141</v>
      </c>
      <c r="E165" s="12"/>
      <c r="F165" s="3">
        <v>11</v>
      </c>
      <c r="G165" s="15"/>
      <c r="H165" s="15"/>
      <c r="I165" s="15"/>
      <c r="J165" s="15"/>
      <c r="K165" s="15"/>
      <c r="L165" s="15"/>
    </row>
    <row r="166" spans="2:12" x14ac:dyDescent="0.2">
      <c r="B166" s="3">
        <v>6171</v>
      </c>
      <c r="C166" s="3">
        <v>5169</v>
      </c>
      <c r="D166" s="3" t="s">
        <v>16</v>
      </c>
      <c r="E166" s="12"/>
      <c r="F166" s="3">
        <v>30</v>
      </c>
      <c r="G166" s="15"/>
      <c r="H166" s="15"/>
      <c r="I166" s="15"/>
      <c r="J166" s="15"/>
      <c r="K166" s="15"/>
      <c r="L166" s="15"/>
    </row>
    <row r="167" spans="2:12" x14ac:dyDescent="0.2">
      <c r="B167" s="3">
        <v>6171</v>
      </c>
      <c r="C167" s="3">
        <v>5222</v>
      </c>
      <c r="D167" s="3" t="s">
        <v>161</v>
      </c>
      <c r="E167" s="12"/>
      <c r="F167" s="3">
        <v>1</v>
      </c>
      <c r="G167" s="15"/>
      <c r="H167" s="15"/>
      <c r="I167" s="15"/>
      <c r="J167" s="15"/>
      <c r="K167" s="15"/>
      <c r="L167" s="15"/>
    </row>
    <row r="168" spans="2:12" x14ac:dyDescent="0.2">
      <c r="B168" s="3">
        <v>6171</v>
      </c>
      <c r="C168" s="3">
        <v>5329</v>
      </c>
      <c r="D168" s="3" t="s">
        <v>40</v>
      </c>
      <c r="E168" s="12"/>
      <c r="F168" s="3">
        <v>3</v>
      </c>
      <c r="G168" s="15"/>
      <c r="H168" s="15"/>
      <c r="I168" s="15"/>
      <c r="J168" s="15"/>
      <c r="K168" s="15"/>
      <c r="L168" s="15"/>
    </row>
    <row r="169" spans="2:12" x14ac:dyDescent="0.2">
      <c r="B169" s="3">
        <v>6171</v>
      </c>
      <c r="C169" s="3">
        <v>5362</v>
      </c>
      <c r="D169" s="3" t="s">
        <v>84</v>
      </c>
      <c r="E169" s="12"/>
      <c r="F169" s="3">
        <v>1</v>
      </c>
      <c r="G169" s="15"/>
      <c r="H169" s="15"/>
      <c r="I169" s="15"/>
      <c r="J169" s="15"/>
      <c r="K169" s="15"/>
      <c r="L169" s="15"/>
    </row>
    <row r="170" spans="2:12" x14ac:dyDescent="0.2">
      <c r="B170" s="3">
        <v>6171</v>
      </c>
      <c r="C170" s="3">
        <v>5167</v>
      </c>
      <c r="D170" s="3" t="s">
        <v>35</v>
      </c>
      <c r="E170" s="12"/>
      <c r="F170" s="3">
        <v>15</v>
      </c>
      <c r="G170" s="15"/>
      <c r="H170" s="15"/>
      <c r="I170" s="15"/>
      <c r="J170" s="15"/>
      <c r="K170" s="15"/>
      <c r="L170" s="15"/>
    </row>
    <row r="171" spans="2:12" x14ac:dyDescent="0.2">
      <c r="B171" s="3">
        <v>6171</v>
      </c>
      <c r="C171" s="3">
        <v>5172</v>
      </c>
      <c r="D171" s="3" t="s">
        <v>34</v>
      </c>
      <c r="E171" s="12"/>
      <c r="F171" s="3">
        <v>2</v>
      </c>
      <c r="G171" s="15"/>
      <c r="H171" s="15"/>
      <c r="I171" s="15"/>
      <c r="J171" s="15"/>
      <c r="K171" s="15"/>
      <c r="L171" s="15"/>
    </row>
    <row r="172" spans="2:12" x14ac:dyDescent="0.2">
      <c r="B172" s="3">
        <v>6171</v>
      </c>
      <c r="C172" s="3">
        <v>5173</v>
      </c>
      <c r="D172" s="3" t="s">
        <v>139</v>
      </c>
      <c r="E172" s="12"/>
      <c r="F172" s="3">
        <v>30</v>
      </c>
      <c r="G172" s="15"/>
      <c r="H172" s="15"/>
      <c r="I172" s="15"/>
      <c r="J172" s="15"/>
      <c r="K172" s="15"/>
      <c r="L172" s="15"/>
    </row>
    <row r="173" spans="2:12" x14ac:dyDescent="0.2">
      <c r="B173" s="4">
        <v>6171</v>
      </c>
      <c r="C173" s="4" t="s">
        <v>6</v>
      </c>
      <c r="D173" s="4"/>
      <c r="E173" s="14"/>
      <c r="F173" s="18">
        <f>SUM(F153:F172)</f>
        <v>647</v>
      </c>
      <c r="G173" s="15"/>
      <c r="H173" s="15"/>
      <c r="I173" s="15"/>
      <c r="J173" s="15"/>
      <c r="K173" s="15"/>
      <c r="L173" s="15"/>
    </row>
    <row r="174" spans="2:12" x14ac:dyDescent="0.2">
      <c r="B174" s="7"/>
      <c r="C174" s="7"/>
      <c r="D174" s="7"/>
      <c r="E174" s="7"/>
      <c r="F174" s="52"/>
      <c r="G174" s="15"/>
      <c r="H174" s="15"/>
      <c r="I174" s="15"/>
      <c r="J174" s="15"/>
      <c r="K174" s="15"/>
      <c r="L174" s="15"/>
    </row>
    <row r="175" spans="2:12" x14ac:dyDescent="0.2">
      <c r="B175" s="4">
        <v>6310</v>
      </c>
      <c r="C175" s="4">
        <v>5163</v>
      </c>
      <c r="D175" s="4" t="s">
        <v>155</v>
      </c>
      <c r="E175" s="4"/>
      <c r="F175" s="63">
        <v>45</v>
      </c>
      <c r="G175" s="15"/>
      <c r="H175" s="15"/>
      <c r="I175" s="15"/>
      <c r="J175" s="15"/>
      <c r="K175" s="15"/>
      <c r="L175" s="15"/>
    </row>
    <row r="176" spans="2:12" x14ac:dyDescent="0.2">
      <c r="B176" s="7"/>
      <c r="C176" s="7"/>
      <c r="D176" s="7"/>
      <c r="E176" s="7"/>
      <c r="F176" s="53"/>
      <c r="G176" s="15"/>
      <c r="H176" s="15"/>
      <c r="I176" s="15"/>
      <c r="J176" s="15"/>
      <c r="K176" s="15"/>
      <c r="L176" s="15"/>
    </row>
    <row r="177" spans="2:12" x14ac:dyDescent="0.2">
      <c r="B177" s="4">
        <v>6399</v>
      </c>
      <c r="C177" s="4">
        <v>5362</v>
      </c>
      <c r="D177" s="4" t="s">
        <v>162</v>
      </c>
      <c r="E177" s="4"/>
      <c r="F177" s="18">
        <v>140</v>
      </c>
      <c r="G177" s="15"/>
      <c r="H177" s="15"/>
      <c r="I177" s="15"/>
      <c r="J177" s="15"/>
      <c r="K177" s="15"/>
      <c r="L177" s="15"/>
    </row>
    <row r="178" spans="2:12" x14ac:dyDescent="0.2">
      <c r="B178" s="7"/>
      <c r="C178" s="7"/>
      <c r="D178" s="7"/>
      <c r="E178" s="7"/>
      <c r="F178" s="53"/>
      <c r="G178" s="15"/>
      <c r="H178" s="15"/>
      <c r="I178" s="15"/>
      <c r="J178" s="15"/>
      <c r="K178" s="15"/>
      <c r="L178" s="15"/>
    </row>
    <row r="179" spans="2:12" x14ac:dyDescent="0.2">
      <c r="B179" s="4"/>
      <c r="C179" s="4">
        <v>8124</v>
      </c>
      <c r="D179" s="4" t="s">
        <v>156</v>
      </c>
      <c r="E179" s="4"/>
      <c r="F179" s="18">
        <v>201</v>
      </c>
      <c r="G179" s="15"/>
      <c r="H179" s="15"/>
      <c r="I179" s="15"/>
      <c r="J179" s="15"/>
      <c r="K179" s="15"/>
      <c r="L179" s="15"/>
    </row>
    <row r="180" spans="2:12" x14ac:dyDescent="0.2">
      <c r="F180" s="12"/>
      <c r="G180" s="15"/>
      <c r="H180" s="15"/>
      <c r="I180" s="15"/>
      <c r="J180" s="15"/>
      <c r="K180" s="15"/>
      <c r="L180" s="15"/>
    </row>
    <row r="181" spans="2:12" ht="18" x14ac:dyDescent="0.25">
      <c r="C181" s="6" t="s">
        <v>36</v>
      </c>
      <c r="D181" s="6"/>
      <c r="E181" s="22"/>
      <c r="F181" s="21">
        <f>SUM(F13+F20+F28+F38+F48+F54+F68+F76+F92+F98+F104+F108+F119+F123+F136+F142+F148+F173+F175+F177+F179)</f>
        <v>4243</v>
      </c>
      <c r="G181" s="15"/>
      <c r="H181" s="15"/>
      <c r="I181" s="15"/>
      <c r="J181" s="15"/>
      <c r="K181" s="15"/>
      <c r="L181" s="15"/>
    </row>
    <row r="182" spans="2:12" x14ac:dyDescent="0.2">
      <c r="D182" t="s">
        <v>108</v>
      </c>
      <c r="F182" s="12">
        <f>F181-F183</f>
        <v>0</v>
      </c>
      <c r="G182" s="15"/>
      <c r="H182" s="15"/>
      <c r="I182" s="15"/>
      <c r="J182" s="15"/>
      <c r="K182" s="15"/>
      <c r="L182" s="15"/>
    </row>
    <row r="183" spans="2:12" x14ac:dyDescent="0.2">
      <c r="D183" t="s">
        <v>76</v>
      </c>
      <c r="F183" s="12">
        <v>4243</v>
      </c>
      <c r="G183" s="15"/>
      <c r="H183" s="15"/>
      <c r="I183" s="15"/>
      <c r="J183" s="15"/>
      <c r="K183" s="15"/>
      <c r="L183" s="15"/>
    </row>
    <row r="184" spans="2:12" x14ac:dyDescent="0.2">
      <c r="G184" s="15"/>
      <c r="H184" s="15"/>
      <c r="I184" s="15"/>
      <c r="J184" s="15"/>
      <c r="K184" s="15"/>
      <c r="L184" s="15"/>
    </row>
    <row r="185" spans="2:12" x14ac:dyDescent="0.2">
      <c r="B185" t="s">
        <v>120</v>
      </c>
      <c r="C185" s="45"/>
      <c r="D185" s="45">
        <v>40884</v>
      </c>
      <c r="G185" s="15"/>
      <c r="H185" s="15"/>
      <c r="I185" s="15"/>
      <c r="J185" s="15"/>
      <c r="K185" s="15"/>
      <c r="L185" s="15"/>
    </row>
    <row r="186" spans="2:12" x14ac:dyDescent="0.2">
      <c r="G186" s="15"/>
      <c r="H186" s="15"/>
      <c r="I186" s="15"/>
      <c r="J186" s="15"/>
      <c r="K186" s="15"/>
      <c r="L186" s="15"/>
    </row>
    <row r="187" spans="2:12" x14ac:dyDescent="0.2">
      <c r="B187" t="s">
        <v>121</v>
      </c>
      <c r="C187" s="45"/>
      <c r="D187" s="45">
        <v>40899</v>
      </c>
      <c r="G187" s="15"/>
      <c r="H187" s="15"/>
      <c r="I187" s="15"/>
      <c r="J187" s="15"/>
      <c r="K187" s="15"/>
      <c r="L187" s="15"/>
    </row>
    <row r="188" spans="2:12" x14ac:dyDescent="0.2">
      <c r="G188" s="15"/>
      <c r="H188" s="15"/>
      <c r="I188" s="15"/>
      <c r="J188" s="15"/>
      <c r="K188" s="15"/>
      <c r="L188" s="15"/>
    </row>
    <row r="189" spans="2:12" x14ac:dyDescent="0.2">
      <c r="G189" s="15"/>
      <c r="H189" s="15"/>
      <c r="I189" s="15"/>
      <c r="J189" s="15"/>
      <c r="K189" s="15"/>
      <c r="L189" s="15"/>
    </row>
    <row r="190" spans="2:12" x14ac:dyDescent="0.2">
      <c r="G190" s="15"/>
      <c r="H190" s="15"/>
      <c r="I190" s="15"/>
      <c r="J190" s="15"/>
      <c r="K190" s="15"/>
      <c r="L190" s="15"/>
    </row>
    <row r="191" spans="2:12" x14ac:dyDescent="0.2">
      <c r="G191" s="15"/>
      <c r="H191" s="15"/>
      <c r="I191" s="15"/>
      <c r="J191" s="15"/>
      <c r="K191" s="15"/>
      <c r="L191" s="15"/>
    </row>
    <row r="192" spans="2:12" x14ac:dyDescent="0.2">
      <c r="G192" s="15"/>
      <c r="H192" s="15"/>
      <c r="I192" s="15"/>
      <c r="J192" s="15"/>
      <c r="K192" s="15"/>
      <c r="L192" s="15"/>
    </row>
    <row r="193" spans="7:12" x14ac:dyDescent="0.2">
      <c r="G193" s="15"/>
      <c r="H193" s="15"/>
      <c r="I193" s="15"/>
      <c r="J193" s="15"/>
      <c r="K193" s="15"/>
      <c r="L193" s="15"/>
    </row>
    <row r="194" spans="7:12" x14ac:dyDescent="0.2">
      <c r="G194" s="15"/>
      <c r="H194" s="15"/>
      <c r="I194" s="15"/>
      <c r="J194" s="15"/>
      <c r="K194" s="15"/>
      <c r="L194" s="15"/>
    </row>
    <row r="195" spans="7:12" x14ac:dyDescent="0.2">
      <c r="G195" s="15"/>
      <c r="H195" s="15"/>
      <c r="I195" s="15"/>
      <c r="J195" s="15"/>
      <c r="K195" s="15"/>
      <c r="L195" s="15"/>
    </row>
    <row r="196" spans="7:12" x14ac:dyDescent="0.2">
      <c r="G196" s="15"/>
      <c r="H196" s="15"/>
      <c r="I196" s="15"/>
      <c r="J196" s="15"/>
      <c r="K196" s="15"/>
      <c r="L196" s="15"/>
    </row>
    <row r="197" spans="7:12" x14ac:dyDescent="0.2">
      <c r="G197" s="15"/>
      <c r="H197" s="15"/>
      <c r="I197" s="15"/>
      <c r="J197" s="15"/>
      <c r="K197" s="15"/>
      <c r="L197" s="15"/>
    </row>
    <row r="198" spans="7:12" x14ac:dyDescent="0.2">
      <c r="G198" s="15"/>
      <c r="H198" s="15"/>
      <c r="I198" s="15"/>
      <c r="J198" s="15"/>
      <c r="K198" s="15"/>
      <c r="L198" s="15"/>
    </row>
    <row r="199" spans="7:12" x14ac:dyDescent="0.2">
      <c r="G199" s="15"/>
      <c r="H199" s="15"/>
      <c r="I199" s="15"/>
      <c r="J199" s="15"/>
      <c r="K199" s="15"/>
      <c r="L199" s="15"/>
    </row>
    <row r="200" spans="7:12" x14ac:dyDescent="0.2">
      <c r="G200" s="15"/>
      <c r="H200" s="15"/>
      <c r="I200" s="15"/>
      <c r="J200" s="15"/>
      <c r="K200" s="15"/>
      <c r="L200" s="15"/>
    </row>
    <row r="201" spans="7:12" x14ac:dyDescent="0.2">
      <c r="G201" s="15"/>
      <c r="H201" s="15"/>
      <c r="I201" s="15"/>
      <c r="J201" s="15"/>
      <c r="K201" s="15"/>
      <c r="L201" s="15"/>
    </row>
    <row r="202" spans="7:12" x14ac:dyDescent="0.2">
      <c r="G202" s="15"/>
      <c r="H202" s="15"/>
      <c r="I202" s="15"/>
      <c r="J202" s="15"/>
      <c r="K202" s="15"/>
      <c r="L202" s="15"/>
    </row>
    <row r="203" spans="7:12" x14ac:dyDescent="0.2">
      <c r="G203" s="15"/>
      <c r="H203" s="15"/>
      <c r="I203" s="15"/>
      <c r="J203" s="15"/>
      <c r="K203" s="15"/>
      <c r="L203" s="15"/>
    </row>
    <row r="204" spans="7:12" x14ac:dyDescent="0.2">
      <c r="G204" s="15"/>
      <c r="H204" s="15"/>
      <c r="I204" s="15"/>
      <c r="J204" s="15"/>
      <c r="K204" s="15"/>
      <c r="L204" s="15"/>
    </row>
    <row r="205" spans="7:12" x14ac:dyDescent="0.2">
      <c r="G205" s="15"/>
      <c r="H205" s="15"/>
      <c r="I205" s="15"/>
      <c r="J205" s="15"/>
      <c r="K205" s="15"/>
      <c r="L205" s="15"/>
    </row>
    <row r="206" spans="7:12" x14ac:dyDescent="0.2">
      <c r="G206" s="15"/>
      <c r="H206" s="15"/>
      <c r="I206" s="15"/>
      <c r="J206" s="15"/>
      <c r="K206" s="15"/>
      <c r="L206" s="15"/>
    </row>
    <row r="207" spans="7:12" x14ac:dyDescent="0.2">
      <c r="G207" s="15"/>
      <c r="H207" s="15"/>
      <c r="I207" s="15"/>
      <c r="J207" s="15"/>
      <c r="K207" s="15"/>
      <c r="L207" s="15"/>
    </row>
    <row r="208" spans="7:12" x14ac:dyDescent="0.2">
      <c r="G208" s="15"/>
      <c r="H208" s="15"/>
      <c r="I208" s="15"/>
      <c r="J208" s="15"/>
      <c r="K208" s="15"/>
      <c r="L208" s="15"/>
    </row>
    <row r="209" spans="7:12" x14ac:dyDescent="0.2">
      <c r="G209" s="15"/>
      <c r="H209" s="15"/>
      <c r="I209" s="15"/>
      <c r="J209" s="15"/>
      <c r="K209" s="15"/>
      <c r="L209" s="15"/>
    </row>
    <row r="210" spans="7:12" x14ac:dyDescent="0.2">
      <c r="G210" s="15"/>
      <c r="H210" s="15"/>
      <c r="I210" s="15"/>
      <c r="J210" s="15"/>
      <c r="K210" s="15"/>
      <c r="L210" s="15"/>
    </row>
    <row r="211" spans="7:12" x14ac:dyDescent="0.2">
      <c r="G211" s="15"/>
      <c r="H211" s="15"/>
      <c r="I211" s="15"/>
      <c r="J211" s="15"/>
      <c r="K211" s="15"/>
      <c r="L211" s="15"/>
    </row>
    <row r="212" spans="7:12" x14ac:dyDescent="0.2">
      <c r="G212" s="15"/>
      <c r="H212" s="15"/>
      <c r="I212" s="15"/>
      <c r="J212" s="15"/>
      <c r="K212" s="15"/>
      <c r="L212" s="15"/>
    </row>
    <row r="213" spans="7:12" x14ac:dyDescent="0.2">
      <c r="G213" s="15"/>
      <c r="H213" s="15"/>
      <c r="I213" s="15"/>
      <c r="J213" s="15"/>
      <c r="K213" s="15"/>
      <c r="L213" s="15"/>
    </row>
    <row r="214" spans="7:12" x14ac:dyDescent="0.2">
      <c r="G214" s="15"/>
      <c r="H214" s="15"/>
      <c r="I214" s="15"/>
      <c r="J214" s="15"/>
      <c r="K214" s="15"/>
      <c r="L214" s="15"/>
    </row>
    <row r="215" spans="7:12" x14ac:dyDescent="0.2">
      <c r="G215" s="15"/>
      <c r="H215" s="15"/>
      <c r="I215" s="15"/>
      <c r="J215" s="15"/>
      <c r="K215" s="15"/>
      <c r="L215" s="15"/>
    </row>
    <row r="216" spans="7:12" x14ac:dyDescent="0.2">
      <c r="G216" s="15"/>
      <c r="H216" s="15"/>
      <c r="I216" s="15"/>
      <c r="J216" s="15"/>
      <c r="K216" s="15"/>
      <c r="L216" s="15"/>
    </row>
    <row r="217" spans="7:12" x14ac:dyDescent="0.2">
      <c r="G217" s="15"/>
      <c r="H217" s="15"/>
      <c r="I217" s="15"/>
      <c r="J217" s="15"/>
      <c r="K217" s="15"/>
      <c r="L217" s="15"/>
    </row>
    <row r="218" spans="7:12" x14ac:dyDescent="0.2">
      <c r="G218" s="15"/>
      <c r="H218" s="15"/>
      <c r="I218" s="15"/>
      <c r="J218" s="15"/>
      <c r="K218" s="15"/>
      <c r="L218" s="15"/>
    </row>
    <row r="219" spans="7:12" x14ac:dyDescent="0.2">
      <c r="G219" s="15"/>
      <c r="H219" s="15"/>
      <c r="I219" s="15"/>
      <c r="J219" s="15"/>
      <c r="K219" s="15"/>
      <c r="L219" s="15"/>
    </row>
    <row r="220" spans="7:12" x14ac:dyDescent="0.2">
      <c r="G220" s="15"/>
      <c r="H220" s="15"/>
      <c r="I220" s="15"/>
      <c r="J220" s="15"/>
      <c r="K220" s="15"/>
      <c r="L220" s="15"/>
    </row>
    <row r="221" spans="7:12" x14ac:dyDescent="0.2">
      <c r="G221" s="15"/>
      <c r="H221" s="15"/>
      <c r="I221" s="15"/>
      <c r="J221" s="15"/>
      <c r="K221" s="15"/>
      <c r="L221" s="15"/>
    </row>
    <row r="222" spans="7:12" x14ac:dyDescent="0.2">
      <c r="G222" s="15"/>
      <c r="H222" s="15"/>
      <c r="I222" s="15"/>
      <c r="J222" s="15"/>
      <c r="K222" s="15"/>
      <c r="L222" s="15"/>
    </row>
    <row r="223" spans="7:12" x14ac:dyDescent="0.2">
      <c r="G223" s="15"/>
      <c r="H223" s="15"/>
      <c r="I223" s="15"/>
      <c r="J223" s="15"/>
      <c r="K223" s="15"/>
      <c r="L223" s="15"/>
    </row>
    <row r="224" spans="7:12" x14ac:dyDescent="0.2">
      <c r="G224" s="15"/>
      <c r="H224" s="15"/>
      <c r="I224" s="15"/>
      <c r="J224" s="15"/>
      <c r="K224" s="15"/>
      <c r="L224" s="15"/>
    </row>
    <row r="225" spans="7:12" x14ac:dyDescent="0.2">
      <c r="G225" s="15"/>
      <c r="H225" s="15"/>
      <c r="I225" s="15"/>
      <c r="J225" s="15"/>
      <c r="K225" s="15"/>
      <c r="L225" s="15"/>
    </row>
    <row r="226" spans="7:12" x14ac:dyDescent="0.2">
      <c r="G226" s="15"/>
      <c r="H226" s="15"/>
      <c r="I226" s="15"/>
      <c r="J226" s="15"/>
      <c r="K226" s="15"/>
      <c r="L226" s="15"/>
    </row>
    <row r="227" spans="7:12" x14ac:dyDescent="0.2">
      <c r="G227" s="15"/>
      <c r="H227" s="15"/>
      <c r="I227" s="15"/>
      <c r="J227" s="15"/>
      <c r="K227" s="15"/>
      <c r="L227" s="15"/>
    </row>
    <row r="228" spans="7:12" x14ac:dyDescent="0.2">
      <c r="G228" s="15"/>
      <c r="H228" s="15"/>
      <c r="I228" s="15"/>
      <c r="J228" s="15"/>
      <c r="K228" s="15"/>
      <c r="L228" s="15"/>
    </row>
    <row r="229" spans="7:12" x14ac:dyDescent="0.2">
      <c r="G229" s="15"/>
      <c r="H229" s="15"/>
      <c r="I229" s="15"/>
      <c r="J229" s="15"/>
      <c r="K229" s="15"/>
      <c r="L229" s="15"/>
    </row>
    <row r="230" spans="7:12" x14ac:dyDescent="0.2">
      <c r="G230" s="15"/>
      <c r="H230" s="15"/>
      <c r="I230" s="15"/>
      <c r="J230" s="15"/>
      <c r="K230" s="15"/>
      <c r="L230" s="15"/>
    </row>
    <row r="231" spans="7:12" x14ac:dyDescent="0.2">
      <c r="G231" s="15"/>
      <c r="H231" s="15"/>
      <c r="I231" s="15"/>
      <c r="J231" s="15"/>
      <c r="K231" s="15"/>
      <c r="L231" s="15"/>
    </row>
    <row r="232" spans="7:12" x14ac:dyDescent="0.2">
      <c r="G232" s="15"/>
      <c r="H232" s="15"/>
      <c r="I232" s="15"/>
      <c r="J232" s="15"/>
      <c r="K232" s="15"/>
      <c r="L232" s="15"/>
    </row>
    <row r="233" spans="7:12" x14ac:dyDescent="0.2">
      <c r="G233" s="15"/>
      <c r="H233" s="15"/>
      <c r="I233" s="15"/>
      <c r="J233" s="15"/>
      <c r="K233" s="15"/>
      <c r="L233" s="15"/>
    </row>
    <row r="234" spans="7:12" x14ac:dyDescent="0.2">
      <c r="G234" s="15"/>
      <c r="H234" s="15"/>
      <c r="I234" s="15"/>
      <c r="J234" s="15"/>
      <c r="K234" s="15"/>
      <c r="L234" s="15"/>
    </row>
    <row r="235" spans="7:12" x14ac:dyDescent="0.2">
      <c r="G235" s="15"/>
      <c r="H235" s="15"/>
      <c r="I235" s="15"/>
      <c r="J235" s="15"/>
      <c r="K235" s="15"/>
      <c r="L235" s="15"/>
    </row>
    <row r="236" spans="7:12" x14ac:dyDescent="0.2">
      <c r="G236" s="15"/>
      <c r="H236" s="15"/>
      <c r="I236" s="15"/>
      <c r="J236" s="15"/>
      <c r="K236" s="15"/>
      <c r="L236" s="15"/>
    </row>
    <row r="237" spans="7:12" x14ac:dyDescent="0.2">
      <c r="G237" s="15"/>
      <c r="H237" s="15"/>
      <c r="I237" s="15"/>
      <c r="J237" s="15"/>
      <c r="K237" s="15"/>
      <c r="L237" s="15"/>
    </row>
    <row r="238" spans="7:12" x14ac:dyDescent="0.2">
      <c r="G238" s="15"/>
      <c r="H238" s="15"/>
      <c r="I238" s="15"/>
      <c r="J238" s="15"/>
      <c r="K238" s="15"/>
      <c r="L238" s="15"/>
    </row>
    <row r="239" spans="7:12" x14ac:dyDescent="0.2">
      <c r="G239" s="15"/>
      <c r="H239" s="15"/>
      <c r="I239" s="15"/>
      <c r="J239" s="15"/>
      <c r="K239" s="15"/>
      <c r="L239" s="15"/>
    </row>
    <row r="240" spans="7:12" x14ac:dyDescent="0.2">
      <c r="G240" s="15"/>
      <c r="H240" s="15"/>
      <c r="I240" s="15"/>
      <c r="J240" s="15"/>
      <c r="K240" s="15"/>
      <c r="L240" s="15"/>
    </row>
    <row r="241" spans="7:12" x14ac:dyDescent="0.2">
      <c r="G241" s="15"/>
      <c r="H241" s="15"/>
      <c r="I241" s="15"/>
      <c r="J241" s="15"/>
      <c r="K241" s="15"/>
      <c r="L241" s="15"/>
    </row>
    <row r="242" spans="7:12" x14ac:dyDescent="0.2">
      <c r="G242" s="15"/>
      <c r="H242" s="15"/>
      <c r="I242" s="15"/>
      <c r="J242" s="15"/>
      <c r="K242" s="15"/>
      <c r="L242" s="15"/>
    </row>
    <row r="243" spans="7:12" x14ac:dyDescent="0.2">
      <c r="G243" s="15"/>
      <c r="H243" s="15"/>
      <c r="I243" s="15"/>
      <c r="J243" s="15"/>
      <c r="K243" s="15"/>
      <c r="L243" s="15"/>
    </row>
    <row r="244" spans="7:12" x14ac:dyDescent="0.2">
      <c r="G244" s="15"/>
      <c r="H244" s="15"/>
      <c r="I244" s="15"/>
      <c r="J244" s="15"/>
      <c r="K244" s="15"/>
      <c r="L244" s="15"/>
    </row>
    <row r="245" spans="7:12" x14ac:dyDescent="0.2">
      <c r="G245" s="15"/>
      <c r="H245" s="15"/>
      <c r="I245" s="15"/>
      <c r="J245" s="15"/>
      <c r="K245" s="15"/>
      <c r="L245" s="15"/>
    </row>
    <row r="246" spans="7:12" x14ac:dyDescent="0.2">
      <c r="G246" s="15"/>
      <c r="H246" s="15"/>
      <c r="I246" s="15"/>
      <c r="J246" s="15"/>
      <c r="K246" s="15"/>
      <c r="L246" s="15"/>
    </row>
    <row r="247" spans="7:12" x14ac:dyDescent="0.2">
      <c r="G247" s="15"/>
      <c r="H247" s="15"/>
      <c r="I247" s="15"/>
      <c r="J247" s="15"/>
      <c r="K247" s="15"/>
      <c r="L247" s="15"/>
    </row>
    <row r="248" spans="7:12" x14ac:dyDescent="0.2">
      <c r="G248" s="15"/>
      <c r="H248" s="15"/>
      <c r="I248" s="15"/>
      <c r="J248" s="15"/>
      <c r="K248" s="15"/>
      <c r="L248" s="15"/>
    </row>
    <row r="249" spans="7:12" x14ac:dyDescent="0.2">
      <c r="G249" s="15"/>
      <c r="H249" s="15"/>
      <c r="I249" s="15"/>
      <c r="J249" s="15"/>
      <c r="K249" s="15"/>
      <c r="L249" s="15"/>
    </row>
    <row r="250" spans="7:12" x14ac:dyDescent="0.2">
      <c r="G250" s="15"/>
      <c r="H250" s="15"/>
      <c r="I250" s="15"/>
      <c r="J250" s="15"/>
      <c r="K250" s="15"/>
      <c r="L250" s="15"/>
    </row>
    <row r="251" spans="7:12" x14ac:dyDescent="0.2">
      <c r="G251" s="15"/>
      <c r="H251" s="15"/>
      <c r="I251" s="15"/>
      <c r="J251" s="15"/>
      <c r="K251" s="15"/>
      <c r="L251" s="15"/>
    </row>
    <row r="252" spans="7:12" x14ac:dyDescent="0.2">
      <c r="G252" s="15"/>
      <c r="H252" s="15"/>
      <c r="I252" s="15"/>
      <c r="J252" s="15"/>
      <c r="K252" s="15"/>
      <c r="L252" s="15"/>
    </row>
    <row r="253" spans="7:12" x14ac:dyDescent="0.2">
      <c r="G253" s="15"/>
      <c r="H253" s="15"/>
      <c r="I253" s="15"/>
      <c r="J253" s="15"/>
      <c r="K253" s="15"/>
      <c r="L253" s="15"/>
    </row>
    <row r="254" spans="7:12" x14ac:dyDescent="0.2">
      <c r="G254" s="15"/>
      <c r="H254" s="15"/>
      <c r="I254" s="15"/>
      <c r="J254" s="15"/>
      <c r="K254" s="15"/>
      <c r="L254" s="15"/>
    </row>
    <row r="255" spans="7:12" x14ac:dyDescent="0.2">
      <c r="G255" s="15"/>
      <c r="H255" s="15"/>
      <c r="I255" s="15"/>
      <c r="J255" s="15"/>
      <c r="K255" s="15"/>
      <c r="L255" s="15"/>
    </row>
    <row r="256" spans="7:12" x14ac:dyDescent="0.2">
      <c r="G256" s="15"/>
      <c r="H256" s="15"/>
      <c r="I256" s="15"/>
      <c r="J256" s="15"/>
      <c r="K256" s="15"/>
      <c r="L256" s="15"/>
    </row>
    <row r="257" spans="7:12" x14ac:dyDescent="0.2">
      <c r="G257" s="15"/>
      <c r="H257" s="15"/>
      <c r="I257" s="15"/>
      <c r="J257" s="15"/>
      <c r="K257" s="15"/>
      <c r="L257" s="15"/>
    </row>
    <row r="258" spans="7:12" x14ac:dyDescent="0.2">
      <c r="G258" s="15"/>
      <c r="H258" s="15"/>
      <c r="I258" s="15"/>
      <c r="J258" s="15"/>
      <c r="K258" s="15"/>
      <c r="L258" s="15"/>
    </row>
    <row r="259" spans="7:12" x14ac:dyDescent="0.2">
      <c r="G259" s="15"/>
      <c r="H259" s="15"/>
      <c r="I259" s="15"/>
      <c r="J259" s="15"/>
      <c r="K259" s="15"/>
      <c r="L259" s="15"/>
    </row>
    <row r="260" spans="7:12" x14ac:dyDescent="0.2">
      <c r="G260" s="15"/>
      <c r="H260" s="15"/>
      <c r="I260" s="15"/>
      <c r="J260" s="15"/>
      <c r="K260" s="15"/>
      <c r="L260" s="15"/>
    </row>
    <row r="261" spans="7:12" x14ac:dyDescent="0.2">
      <c r="G261" s="15"/>
      <c r="H261" s="15"/>
      <c r="I261" s="15"/>
      <c r="J261" s="15"/>
      <c r="K261" s="15"/>
      <c r="L261" s="15"/>
    </row>
    <row r="262" spans="7:12" x14ac:dyDescent="0.2">
      <c r="G262" s="15"/>
      <c r="H262" s="15"/>
      <c r="I262" s="15"/>
      <c r="J262" s="15"/>
      <c r="K262" s="15"/>
      <c r="L262" s="15"/>
    </row>
    <row r="263" spans="7:12" x14ac:dyDescent="0.2">
      <c r="G263" s="15"/>
      <c r="H263" s="15"/>
      <c r="I263" s="15"/>
      <c r="J263" s="15"/>
      <c r="K263" s="15"/>
      <c r="L263" s="15"/>
    </row>
    <row r="264" spans="7:12" x14ac:dyDescent="0.2">
      <c r="G264" s="15"/>
      <c r="H264" s="15"/>
      <c r="I264" s="15"/>
      <c r="J264" s="15"/>
      <c r="K264" s="15"/>
      <c r="L264" s="15"/>
    </row>
    <row r="265" spans="7:12" x14ac:dyDescent="0.2">
      <c r="G265" s="15"/>
      <c r="H265" s="15"/>
      <c r="I265" s="15"/>
      <c r="J265" s="15"/>
      <c r="K265" s="15"/>
      <c r="L265" s="15"/>
    </row>
    <row r="266" spans="7:12" x14ac:dyDescent="0.2">
      <c r="G266" s="15"/>
      <c r="H266" s="15"/>
      <c r="I266" s="15"/>
      <c r="J266" s="15"/>
      <c r="K266" s="15"/>
      <c r="L266" s="15"/>
    </row>
    <row r="267" spans="7:12" x14ac:dyDescent="0.2">
      <c r="G267" s="15"/>
      <c r="H267" s="15"/>
      <c r="I267" s="15"/>
      <c r="J267" s="15"/>
      <c r="K267" s="15"/>
      <c r="L267" s="15"/>
    </row>
    <row r="268" spans="7:12" x14ac:dyDescent="0.2">
      <c r="G268" s="15"/>
      <c r="H268" s="15"/>
      <c r="I268" s="15"/>
      <c r="J268" s="15"/>
      <c r="K268" s="15"/>
      <c r="L268" s="15"/>
    </row>
    <row r="269" spans="7:12" x14ac:dyDescent="0.2">
      <c r="G269" s="15"/>
      <c r="H269" s="15"/>
      <c r="I269" s="15"/>
      <c r="J269" s="15"/>
      <c r="K269" s="15"/>
      <c r="L269" s="15"/>
    </row>
    <row r="270" spans="7:12" x14ac:dyDescent="0.2">
      <c r="G270" s="15"/>
      <c r="H270" s="15"/>
      <c r="I270" s="15"/>
      <c r="J270" s="15"/>
      <c r="K270" s="15"/>
      <c r="L270" s="15"/>
    </row>
    <row r="271" spans="7:12" x14ac:dyDescent="0.2">
      <c r="G271" s="15"/>
      <c r="H271" s="15"/>
      <c r="I271" s="15"/>
      <c r="J271" s="15"/>
      <c r="K271" s="15"/>
      <c r="L271" s="15"/>
    </row>
    <row r="272" spans="7:12" x14ac:dyDescent="0.2">
      <c r="G272" s="15"/>
      <c r="H272" s="15"/>
      <c r="I272" s="15"/>
      <c r="J272" s="15"/>
      <c r="K272" s="15"/>
      <c r="L272" s="15"/>
    </row>
    <row r="273" spans="7:12" x14ac:dyDescent="0.2">
      <c r="G273" s="15"/>
      <c r="H273" s="15"/>
      <c r="I273" s="15"/>
      <c r="J273" s="15"/>
      <c r="K273" s="15"/>
      <c r="L273" s="15"/>
    </row>
    <row r="274" spans="7:12" x14ac:dyDescent="0.2">
      <c r="G274" s="15"/>
      <c r="H274" s="15"/>
      <c r="I274" s="15"/>
      <c r="J274" s="15"/>
      <c r="K274" s="15"/>
      <c r="L274" s="15"/>
    </row>
    <row r="275" spans="7:12" x14ac:dyDescent="0.2">
      <c r="G275" s="15"/>
      <c r="H275" s="15"/>
      <c r="I275" s="15"/>
      <c r="J275" s="15"/>
      <c r="K275" s="15"/>
      <c r="L275" s="15"/>
    </row>
    <row r="276" spans="7:12" x14ac:dyDescent="0.2">
      <c r="G276" s="15"/>
      <c r="H276" s="15"/>
      <c r="I276" s="15"/>
      <c r="J276" s="15"/>
      <c r="K276" s="15"/>
      <c r="L276" s="15"/>
    </row>
    <row r="277" spans="7:12" x14ac:dyDescent="0.2">
      <c r="G277" s="15"/>
      <c r="H277" s="15"/>
      <c r="I277" s="15"/>
      <c r="J277" s="15"/>
      <c r="K277" s="15"/>
      <c r="L277" s="15"/>
    </row>
    <row r="278" spans="7:12" x14ac:dyDescent="0.2">
      <c r="G278" s="15"/>
      <c r="H278" s="15"/>
      <c r="I278" s="15"/>
      <c r="J278" s="15"/>
      <c r="K278" s="15"/>
      <c r="L278" s="15"/>
    </row>
    <row r="279" spans="7:12" x14ac:dyDescent="0.2">
      <c r="G279" s="15"/>
      <c r="H279" s="15"/>
      <c r="I279" s="15"/>
      <c r="J279" s="15"/>
      <c r="K279" s="15"/>
      <c r="L279" s="15"/>
    </row>
    <row r="280" spans="7:12" x14ac:dyDescent="0.2">
      <c r="G280" s="15"/>
      <c r="H280" s="15"/>
      <c r="I280" s="15"/>
      <c r="J280" s="15"/>
      <c r="K280" s="15"/>
      <c r="L280" s="15"/>
    </row>
    <row r="281" spans="7:12" x14ac:dyDescent="0.2">
      <c r="G281" s="15"/>
      <c r="H281" s="15"/>
      <c r="I281" s="15"/>
      <c r="J281" s="15"/>
      <c r="K281" s="15"/>
      <c r="L281" s="15"/>
    </row>
    <row r="282" spans="7:12" x14ac:dyDescent="0.2">
      <c r="G282" s="15"/>
      <c r="H282" s="15"/>
      <c r="I282" s="15"/>
      <c r="J282" s="15"/>
      <c r="K282" s="15"/>
      <c r="L282" s="15"/>
    </row>
    <row r="283" spans="7:12" x14ac:dyDescent="0.2">
      <c r="G283" s="15"/>
      <c r="H283" s="15"/>
      <c r="I283" s="15"/>
      <c r="J283" s="15"/>
      <c r="K283" s="15"/>
      <c r="L283" s="15"/>
    </row>
    <row r="284" spans="7:12" x14ac:dyDescent="0.2">
      <c r="G284" s="15"/>
      <c r="H284" s="15"/>
      <c r="I284" s="15"/>
      <c r="J284" s="15"/>
      <c r="K284" s="15"/>
      <c r="L284" s="15"/>
    </row>
    <row r="285" spans="7:12" x14ac:dyDescent="0.2">
      <c r="G285" s="15"/>
      <c r="H285" s="15"/>
      <c r="I285" s="15"/>
      <c r="J285" s="15"/>
      <c r="K285" s="15"/>
      <c r="L285" s="15"/>
    </row>
    <row r="286" spans="7:12" x14ac:dyDescent="0.2">
      <c r="G286" s="15"/>
      <c r="H286" s="15"/>
      <c r="I286" s="15"/>
      <c r="J286" s="15"/>
      <c r="K286" s="15"/>
      <c r="L286" s="15"/>
    </row>
    <row r="287" spans="7:12" x14ac:dyDescent="0.2">
      <c r="G287" s="15"/>
      <c r="H287" s="15"/>
      <c r="I287" s="15"/>
      <c r="J287" s="15"/>
      <c r="K287" s="15"/>
      <c r="L287" s="15"/>
    </row>
    <row r="288" spans="7:12" x14ac:dyDescent="0.2">
      <c r="G288" s="15"/>
      <c r="H288" s="15"/>
      <c r="I288" s="15"/>
      <c r="J288" s="15"/>
      <c r="K288" s="15"/>
      <c r="L288" s="15"/>
    </row>
    <row r="289" spans="7:12" x14ac:dyDescent="0.2">
      <c r="G289" s="15"/>
      <c r="H289" s="15"/>
      <c r="I289" s="15"/>
      <c r="J289" s="15"/>
      <c r="K289" s="15"/>
      <c r="L289" s="15"/>
    </row>
    <row r="290" spans="7:12" x14ac:dyDescent="0.2">
      <c r="G290" s="15"/>
      <c r="H290" s="15"/>
      <c r="I290" s="15"/>
      <c r="J290" s="15"/>
      <c r="K290" s="15"/>
      <c r="L290" s="15"/>
    </row>
    <row r="291" spans="7:12" x14ac:dyDescent="0.2">
      <c r="G291" s="15"/>
      <c r="H291" s="15"/>
      <c r="I291" s="15"/>
      <c r="J291" s="15"/>
      <c r="K291" s="15"/>
      <c r="L291" s="15"/>
    </row>
    <row r="292" spans="7:12" x14ac:dyDescent="0.2">
      <c r="G292" s="15"/>
      <c r="H292" s="15"/>
      <c r="I292" s="15"/>
      <c r="J292" s="15"/>
      <c r="K292" s="15"/>
      <c r="L292" s="15"/>
    </row>
    <row r="293" spans="7:12" x14ac:dyDescent="0.2">
      <c r="G293" s="15"/>
      <c r="H293" s="15"/>
      <c r="I293" s="15"/>
      <c r="J293" s="15"/>
      <c r="K293" s="15"/>
      <c r="L293" s="15"/>
    </row>
    <row r="294" spans="7:12" x14ac:dyDescent="0.2">
      <c r="G294" s="15"/>
      <c r="H294" s="15"/>
      <c r="I294" s="15"/>
      <c r="J294" s="15"/>
      <c r="K294" s="15"/>
      <c r="L294" s="15"/>
    </row>
    <row r="295" spans="7:12" x14ac:dyDescent="0.2">
      <c r="G295" s="15"/>
      <c r="H295" s="15"/>
      <c r="I295" s="15"/>
      <c r="J295" s="15"/>
      <c r="K295" s="15"/>
      <c r="L295" s="15"/>
    </row>
    <row r="296" spans="7:12" x14ac:dyDescent="0.2">
      <c r="G296" s="15"/>
      <c r="H296" s="15"/>
      <c r="I296" s="15"/>
      <c r="J296" s="15"/>
      <c r="K296" s="15"/>
      <c r="L296" s="15"/>
    </row>
    <row r="297" spans="7:12" x14ac:dyDescent="0.2">
      <c r="G297" s="15"/>
      <c r="H297" s="15"/>
      <c r="I297" s="15"/>
      <c r="J297" s="15"/>
      <c r="K297" s="15"/>
      <c r="L297" s="15"/>
    </row>
    <row r="298" spans="7:12" x14ac:dyDescent="0.2">
      <c r="G298" s="15"/>
      <c r="H298" s="15"/>
      <c r="I298" s="15"/>
      <c r="J298" s="15"/>
      <c r="K298" s="15"/>
      <c r="L298" s="15"/>
    </row>
    <row r="299" spans="7:12" x14ac:dyDescent="0.2">
      <c r="G299" s="15"/>
      <c r="H299" s="15"/>
      <c r="I299" s="15"/>
      <c r="J299" s="15"/>
      <c r="K299" s="15"/>
      <c r="L299" s="15"/>
    </row>
    <row r="300" spans="7:12" x14ac:dyDescent="0.2">
      <c r="G300" s="15"/>
      <c r="H300" s="15"/>
      <c r="I300" s="15"/>
      <c r="J300" s="15"/>
      <c r="K300" s="15"/>
      <c r="L300" s="15"/>
    </row>
    <row r="301" spans="7:12" x14ac:dyDescent="0.2">
      <c r="G301" s="15"/>
      <c r="H301" s="15"/>
      <c r="I301" s="15"/>
      <c r="J301" s="15"/>
      <c r="K301" s="15"/>
      <c r="L301" s="15"/>
    </row>
    <row r="302" spans="7:12" x14ac:dyDescent="0.2">
      <c r="G302" s="15"/>
      <c r="H302" s="15"/>
      <c r="I302" s="15"/>
      <c r="J302" s="15"/>
      <c r="K302" s="15"/>
      <c r="L302" s="15"/>
    </row>
    <row r="303" spans="7:12" x14ac:dyDescent="0.2">
      <c r="G303" s="15"/>
      <c r="H303" s="15"/>
      <c r="I303" s="15"/>
      <c r="J303" s="15"/>
      <c r="K303" s="15"/>
      <c r="L303" s="15"/>
    </row>
    <row r="304" spans="7:12" x14ac:dyDescent="0.2">
      <c r="G304" s="15"/>
      <c r="H304" s="15"/>
      <c r="I304" s="15"/>
      <c r="J304" s="15"/>
      <c r="K304" s="15"/>
      <c r="L304" s="15"/>
    </row>
    <row r="305" spans="7:12" x14ac:dyDescent="0.2">
      <c r="G305" s="15"/>
      <c r="H305" s="15"/>
      <c r="I305" s="15"/>
      <c r="J305" s="15"/>
      <c r="K305" s="15"/>
      <c r="L305" s="15"/>
    </row>
    <row r="306" spans="7:12" x14ac:dyDescent="0.2">
      <c r="G306" s="15"/>
      <c r="H306" s="15"/>
      <c r="I306" s="15"/>
      <c r="J306" s="15"/>
      <c r="K306" s="15"/>
      <c r="L306" s="15"/>
    </row>
    <row r="307" spans="7:12" x14ac:dyDescent="0.2">
      <c r="G307" s="15"/>
      <c r="H307" s="15"/>
      <c r="I307" s="15"/>
      <c r="J307" s="15"/>
      <c r="K307" s="15"/>
      <c r="L307" s="15"/>
    </row>
    <row r="308" spans="7:12" x14ac:dyDescent="0.2">
      <c r="G308" s="15"/>
      <c r="H308" s="15"/>
      <c r="I308" s="15"/>
      <c r="J308" s="15"/>
      <c r="K308" s="15"/>
      <c r="L308" s="15"/>
    </row>
    <row r="309" spans="7:12" x14ac:dyDescent="0.2">
      <c r="G309" s="15"/>
      <c r="H309" s="15"/>
      <c r="I309" s="15"/>
      <c r="J309" s="15"/>
      <c r="K309" s="15"/>
      <c r="L309" s="15"/>
    </row>
    <row r="310" spans="7:12" x14ac:dyDescent="0.2">
      <c r="G310" s="15"/>
      <c r="H310" s="15"/>
      <c r="I310" s="15"/>
      <c r="J310" s="15"/>
      <c r="K310" s="15"/>
      <c r="L310" s="15"/>
    </row>
    <row r="311" spans="7:12" x14ac:dyDescent="0.2">
      <c r="G311" s="15"/>
      <c r="H311" s="15"/>
      <c r="I311" s="15"/>
      <c r="J311" s="15"/>
      <c r="K311" s="15"/>
      <c r="L311" s="15"/>
    </row>
    <row r="312" spans="7:12" x14ac:dyDescent="0.2">
      <c r="G312" s="15"/>
      <c r="H312" s="15"/>
      <c r="I312" s="15"/>
      <c r="J312" s="15"/>
      <c r="K312" s="15"/>
      <c r="L312" s="15"/>
    </row>
    <row r="313" spans="7:12" x14ac:dyDescent="0.2">
      <c r="G313" s="15"/>
      <c r="H313" s="15"/>
      <c r="I313" s="15"/>
      <c r="J313" s="15"/>
      <c r="K313" s="15"/>
      <c r="L313" s="15"/>
    </row>
    <row r="314" spans="7:12" x14ac:dyDescent="0.2">
      <c r="G314" s="15"/>
      <c r="H314" s="15"/>
      <c r="I314" s="15"/>
      <c r="J314" s="15"/>
      <c r="K314" s="15"/>
      <c r="L314" s="15"/>
    </row>
    <row r="315" spans="7:12" x14ac:dyDescent="0.2">
      <c r="G315" s="15"/>
      <c r="H315" s="15"/>
      <c r="I315" s="15"/>
      <c r="J315" s="15"/>
      <c r="K315" s="15"/>
      <c r="L315" s="15"/>
    </row>
    <row r="316" spans="7:12" x14ac:dyDescent="0.2">
      <c r="G316" s="15"/>
      <c r="H316" s="15"/>
      <c r="I316" s="15"/>
      <c r="J316" s="15"/>
      <c r="K316" s="15"/>
      <c r="L316" s="15"/>
    </row>
    <row r="317" spans="7:12" x14ac:dyDescent="0.2">
      <c r="G317" s="15"/>
      <c r="H317" s="15"/>
      <c r="I317" s="15"/>
      <c r="J317" s="15"/>
      <c r="K317" s="15"/>
      <c r="L317" s="15"/>
    </row>
    <row r="318" spans="7:12" x14ac:dyDescent="0.2">
      <c r="G318" s="15"/>
      <c r="H318" s="15"/>
      <c r="I318" s="15"/>
      <c r="J318" s="15"/>
      <c r="K318" s="15"/>
      <c r="L318" s="15"/>
    </row>
    <row r="319" spans="7:12" x14ac:dyDescent="0.2">
      <c r="G319" s="15"/>
      <c r="H319" s="15"/>
      <c r="I319" s="15"/>
      <c r="J319" s="15"/>
      <c r="K319" s="15"/>
      <c r="L319" s="15"/>
    </row>
    <row r="320" spans="7:12" x14ac:dyDescent="0.2">
      <c r="G320" s="15"/>
      <c r="H320" s="15"/>
      <c r="I320" s="15"/>
      <c r="J320" s="15"/>
      <c r="K320" s="15"/>
      <c r="L320" s="15"/>
    </row>
    <row r="321" spans="7:12" x14ac:dyDescent="0.2">
      <c r="G321" s="15"/>
      <c r="H321" s="15"/>
      <c r="I321" s="15"/>
      <c r="J321" s="15"/>
      <c r="K321" s="15"/>
      <c r="L321" s="15"/>
    </row>
    <row r="322" spans="7:12" x14ac:dyDescent="0.2">
      <c r="G322" s="15"/>
      <c r="H322" s="15"/>
      <c r="I322" s="15"/>
      <c r="J322" s="15"/>
      <c r="K322" s="15"/>
      <c r="L322" s="15"/>
    </row>
    <row r="323" spans="7:12" x14ac:dyDescent="0.2">
      <c r="G323" s="15"/>
      <c r="H323" s="15"/>
      <c r="I323" s="15"/>
      <c r="J323" s="15"/>
      <c r="K323" s="15"/>
      <c r="L323" s="15"/>
    </row>
    <row r="324" spans="7:12" x14ac:dyDescent="0.2">
      <c r="G324" s="15"/>
      <c r="H324" s="15"/>
      <c r="I324" s="15"/>
      <c r="J324" s="15"/>
      <c r="K324" s="15"/>
      <c r="L324" s="15"/>
    </row>
    <row r="325" spans="7:12" x14ac:dyDescent="0.2">
      <c r="G325" s="15"/>
      <c r="H325" s="15"/>
      <c r="I325" s="15"/>
      <c r="J325" s="15"/>
      <c r="K325" s="15"/>
      <c r="L325" s="15"/>
    </row>
    <row r="326" spans="7:12" x14ac:dyDescent="0.2">
      <c r="G326" s="15"/>
      <c r="H326" s="15"/>
      <c r="I326" s="15"/>
      <c r="J326" s="15"/>
      <c r="K326" s="15"/>
      <c r="L326" s="15"/>
    </row>
    <row r="327" spans="7:12" x14ac:dyDescent="0.2">
      <c r="G327" s="15"/>
      <c r="H327" s="15"/>
      <c r="I327" s="15"/>
      <c r="J327" s="15"/>
      <c r="K327" s="15"/>
      <c r="L327" s="15"/>
    </row>
    <row r="328" spans="7:12" x14ac:dyDescent="0.2">
      <c r="G328" s="15"/>
      <c r="H328" s="15"/>
      <c r="I328" s="15"/>
      <c r="J328" s="15"/>
      <c r="K328" s="15"/>
      <c r="L328" s="15"/>
    </row>
    <row r="329" spans="7:12" x14ac:dyDescent="0.2">
      <c r="G329" s="15"/>
      <c r="H329" s="15"/>
      <c r="I329" s="15"/>
      <c r="J329" s="15"/>
      <c r="K329" s="15"/>
      <c r="L329" s="15"/>
    </row>
    <row r="330" spans="7:12" x14ac:dyDescent="0.2">
      <c r="G330" s="15"/>
      <c r="H330" s="15"/>
      <c r="I330" s="15"/>
      <c r="J330" s="15"/>
      <c r="K330" s="15"/>
      <c r="L330" s="15"/>
    </row>
    <row r="331" spans="7:12" x14ac:dyDescent="0.2">
      <c r="G331" s="15"/>
      <c r="H331" s="15"/>
      <c r="I331" s="15"/>
      <c r="J331" s="15"/>
      <c r="K331" s="15"/>
      <c r="L331" s="15"/>
    </row>
    <row r="332" spans="7:12" x14ac:dyDescent="0.2">
      <c r="G332" s="15"/>
      <c r="H332" s="15"/>
      <c r="I332" s="15"/>
      <c r="J332" s="15"/>
      <c r="K332" s="15"/>
      <c r="L332" s="15"/>
    </row>
    <row r="333" spans="7:12" x14ac:dyDescent="0.2">
      <c r="G333" s="15"/>
      <c r="H333" s="15"/>
      <c r="I333" s="15"/>
      <c r="J333" s="15"/>
      <c r="K333" s="15"/>
      <c r="L333" s="15"/>
    </row>
    <row r="334" spans="7:12" x14ac:dyDescent="0.2">
      <c r="G334" s="15"/>
      <c r="H334" s="15"/>
      <c r="I334" s="15"/>
      <c r="J334" s="15"/>
      <c r="K334" s="15"/>
      <c r="L334" s="15"/>
    </row>
    <row r="335" spans="7:12" x14ac:dyDescent="0.2">
      <c r="G335" s="15"/>
      <c r="H335" s="15"/>
      <c r="I335" s="15"/>
      <c r="J335" s="15"/>
      <c r="K335" s="15"/>
      <c r="L335" s="15"/>
    </row>
    <row r="336" spans="7:12" x14ac:dyDescent="0.2">
      <c r="G336" s="15"/>
      <c r="H336" s="15"/>
      <c r="I336" s="15"/>
      <c r="J336" s="15"/>
      <c r="K336" s="15"/>
      <c r="L336" s="15"/>
    </row>
    <row r="337" spans="7:12" x14ac:dyDescent="0.2">
      <c r="G337" s="15"/>
      <c r="H337" s="15"/>
      <c r="I337" s="15"/>
      <c r="J337" s="15"/>
      <c r="K337" s="15"/>
      <c r="L337" s="15"/>
    </row>
    <row r="338" spans="7:12" x14ac:dyDescent="0.2">
      <c r="G338" s="15"/>
      <c r="H338" s="15"/>
      <c r="I338" s="15"/>
      <c r="J338" s="15"/>
      <c r="K338" s="15"/>
      <c r="L338" s="15"/>
    </row>
    <row r="339" spans="7:12" x14ac:dyDescent="0.2">
      <c r="G339" s="15"/>
      <c r="H339" s="15"/>
      <c r="I339" s="15"/>
      <c r="J339" s="15"/>
      <c r="K339" s="15"/>
      <c r="L339" s="15"/>
    </row>
    <row r="340" spans="7:12" x14ac:dyDescent="0.2">
      <c r="G340" s="15"/>
      <c r="H340" s="15"/>
      <c r="I340" s="15"/>
      <c r="J340" s="15"/>
      <c r="K340" s="15"/>
      <c r="L340" s="15"/>
    </row>
    <row r="341" spans="7:12" x14ac:dyDescent="0.2">
      <c r="G341" s="15"/>
      <c r="H341" s="15"/>
      <c r="I341" s="15"/>
      <c r="J341" s="15"/>
      <c r="K341" s="15"/>
      <c r="L341" s="15"/>
    </row>
    <row r="342" spans="7:12" x14ac:dyDescent="0.2">
      <c r="G342" s="15"/>
      <c r="H342" s="15"/>
      <c r="I342" s="15"/>
      <c r="J342" s="15"/>
      <c r="K342" s="15"/>
      <c r="L342" s="15"/>
    </row>
    <row r="343" spans="7:12" x14ac:dyDescent="0.2">
      <c r="G343" s="15"/>
      <c r="H343" s="15"/>
      <c r="I343" s="15"/>
      <c r="J343" s="15"/>
      <c r="K343" s="15"/>
      <c r="L343" s="15"/>
    </row>
    <row r="344" spans="7:12" x14ac:dyDescent="0.2">
      <c r="G344" s="15"/>
      <c r="H344" s="15"/>
      <c r="I344" s="15"/>
      <c r="J344" s="15"/>
      <c r="K344" s="15"/>
      <c r="L344" s="15"/>
    </row>
    <row r="345" spans="7:12" x14ac:dyDescent="0.2">
      <c r="G345" s="15"/>
      <c r="H345" s="15"/>
      <c r="I345" s="15"/>
      <c r="J345" s="15"/>
      <c r="K345" s="15"/>
      <c r="L345" s="15"/>
    </row>
    <row r="346" spans="7:12" x14ac:dyDescent="0.2">
      <c r="G346" s="15"/>
      <c r="H346" s="15"/>
      <c r="I346" s="15"/>
      <c r="J346" s="15"/>
      <c r="K346" s="15"/>
      <c r="L346" s="15"/>
    </row>
    <row r="347" spans="7:12" x14ac:dyDescent="0.2">
      <c r="G347" s="15"/>
      <c r="H347" s="15"/>
      <c r="I347" s="15"/>
      <c r="J347" s="15"/>
      <c r="K347" s="15"/>
      <c r="L347" s="15"/>
    </row>
    <row r="348" spans="7:12" x14ac:dyDescent="0.2">
      <c r="G348" s="15"/>
      <c r="H348" s="15"/>
      <c r="I348" s="15"/>
      <c r="J348" s="15"/>
      <c r="K348" s="15"/>
      <c r="L348" s="15"/>
    </row>
    <row r="349" spans="7:12" x14ac:dyDescent="0.2">
      <c r="G349" s="15"/>
      <c r="H349" s="15"/>
      <c r="I349" s="15"/>
      <c r="J349" s="15"/>
      <c r="K349" s="15"/>
      <c r="L349" s="15"/>
    </row>
    <row r="350" spans="7:12" x14ac:dyDescent="0.2">
      <c r="G350" s="15"/>
      <c r="H350" s="15"/>
      <c r="I350" s="15"/>
      <c r="J350" s="15"/>
      <c r="K350" s="15"/>
      <c r="L350" s="15"/>
    </row>
    <row r="351" spans="7:12" x14ac:dyDescent="0.2">
      <c r="G351" s="15"/>
      <c r="H351" s="15"/>
      <c r="I351" s="15"/>
      <c r="J351" s="15"/>
      <c r="K351" s="15"/>
      <c r="L351" s="15"/>
    </row>
    <row r="352" spans="7:12" x14ac:dyDescent="0.2">
      <c r="G352" s="15"/>
      <c r="H352" s="15"/>
      <c r="I352" s="15"/>
      <c r="J352" s="15"/>
      <c r="K352" s="15"/>
      <c r="L352" s="15"/>
    </row>
    <row r="353" spans="7:12" x14ac:dyDescent="0.2">
      <c r="G353" s="15"/>
      <c r="H353" s="15"/>
      <c r="I353" s="15"/>
      <c r="J353" s="15"/>
      <c r="K353" s="15"/>
      <c r="L353" s="15"/>
    </row>
    <row r="354" spans="7:12" x14ac:dyDescent="0.2">
      <c r="G354" s="15"/>
      <c r="H354" s="15"/>
      <c r="I354" s="15"/>
      <c r="J354" s="15"/>
      <c r="K354" s="15"/>
      <c r="L354" s="15"/>
    </row>
    <row r="355" spans="7:12" x14ac:dyDescent="0.2">
      <c r="G355" s="15"/>
      <c r="H355" s="15"/>
      <c r="I355" s="15"/>
      <c r="J355" s="15"/>
      <c r="K355" s="15"/>
      <c r="L355" s="15"/>
    </row>
    <row r="356" spans="7:12" x14ac:dyDescent="0.2">
      <c r="G356" s="15"/>
      <c r="H356" s="15"/>
      <c r="I356" s="15"/>
      <c r="J356" s="15"/>
      <c r="K356" s="15"/>
      <c r="L356" s="15"/>
    </row>
    <row r="357" spans="7:12" x14ac:dyDescent="0.2">
      <c r="G357" s="15"/>
      <c r="H357" s="15"/>
      <c r="I357" s="15"/>
      <c r="J357" s="15"/>
      <c r="K357" s="15"/>
      <c r="L357" s="15"/>
    </row>
    <row r="358" spans="7:12" x14ac:dyDescent="0.2">
      <c r="G358" s="15"/>
      <c r="H358" s="15"/>
      <c r="I358" s="15"/>
      <c r="J358" s="15"/>
      <c r="K358" s="15"/>
      <c r="L358" s="15"/>
    </row>
    <row r="359" spans="7:12" x14ac:dyDescent="0.2">
      <c r="G359" s="15"/>
      <c r="H359" s="15"/>
      <c r="I359" s="15"/>
      <c r="J359" s="15"/>
      <c r="K359" s="15"/>
      <c r="L359" s="15"/>
    </row>
    <row r="360" spans="7:12" x14ac:dyDescent="0.2">
      <c r="G360" s="15"/>
      <c r="H360" s="15"/>
      <c r="I360" s="15"/>
      <c r="J360" s="15"/>
      <c r="K360" s="15"/>
      <c r="L360" s="15"/>
    </row>
    <row r="361" spans="7:12" x14ac:dyDescent="0.2">
      <c r="G361" s="15"/>
      <c r="H361" s="15"/>
      <c r="I361" s="15"/>
      <c r="J361" s="15"/>
      <c r="K361" s="15"/>
      <c r="L361" s="15"/>
    </row>
    <row r="362" spans="7:12" x14ac:dyDescent="0.2">
      <c r="G362" s="15"/>
      <c r="H362" s="15"/>
      <c r="I362" s="15"/>
      <c r="J362" s="15"/>
      <c r="K362" s="15"/>
      <c r="L362" s="15"/>
    </row>
    <row r="363" spans="7:12" x14ac:dyDescent="0.2">
      <c r="G363" s="15"/>
      <c r="H363" s="15"/>
      <c r="I363" s="15"/>
      <c r="J363" s="15"/>
      <c r="K363" s="15"/>
      <c r="L363" s="15"/>
    </row>
    <row r="364" spans="7:12" x14ac:dyDescent="0.2">
      <c r="G364" s="15"/>
      <c r="H364" s="15"/>
      <c r="I364" s="15"/>
      <c r="J364" s="15"/>
      <c r="K364" s="15"/>
      <c r="L364" s="15"/>
    </row>
    <row r="365" spans="7:12" x14ac:dyDescent="0.2">
      <c r="G365" s="15"/>
      <c r="H365" s="15"/>
      <c r="I365" s="15"/>
      <c r="J365" s="15"/>
      <c r="K365" s="15"/>
      <c r="L365" s="15"/>
    </row>
    <row r="366" spans="7:12" x14ac:dyDescent="0.2">
      <c r="G366" s="15"/>
      <c r="H366" s="15"/>
      <c r="I366" s="15"/>
      <c r="J366" s="15"/>
      <c r="K366" s="15"/>
      <c r="L366" s="15"/>
    </row>
    <row r="367" spans="7:12" x14ac:dyDescent="0.2">
      <c r="G367" s="15"/>
      <c r="H367" s="15"/>
      <c r="I367" s="15"/>
      <c r="J367" s="15"/>
      <c r="K367" s="15"/>
      <c r="L367" s="15"/>
    </row>
    <row r="368" spans="7:12" x14ac:dyDescent="0.2">
      <c r="G368" s="15"/>
      <c r="H368" s="15"/>
      <c r="I368" s="15"/>
      <c r="J368" s="15"/>
      <c r="K368" s="15"/>
      <c r="L368" s="15"/>
    </row>
    <row r="369" spans="7:12" x14ac:dyDescent="0.2">
      <c r="G369" s="15"/>
      <c r="H369" s="15"/>
      <c r="I369" s="15"/>
      <c r="J369" s="15"/>
      <c r="K369" s="15"/>
      <c r="L369" s="15"/>
    </row>
    <row r="370" spans="7:12" x14ac:dyDescent="0.2">
      <c r="G370" s="15"/>
      <c r="H370" s="15"/>
      <c r="I370" s="15"/>
      <c r="J370" s="15"/>
      <c r="K370" s="15"/>
      <c r="L370" s="15"/>
    </row>
    <row r="371" spans="7:12" x14ac:dyDescent="0.2">
      <c r="G371" s="15"/>
      <c r="H371" s="15"/>
      <c r="I371" s="15"/>
      <c r="J371" s="15"/>
      <c r="K371" s="15"/>
      <c r="L371" s="15"/>
    </row>
    <row r="372" spans="7:12" x14ac:dyDescent="0.2">
      <c r="G372" s="15"/>
      <c r="H372" s="15"/>
      <c r="I372" s="15"/>
      <c r="J372" s="15"/>
      <c r="K372" s="15"/>
      <c r="L372" s="15"/>
    </row>
    <row r="373" spans="7:12" x14ac:dyDescent="0.2">
      <c r="G373" s="15"/>
      <c r="H373" s="15"/>
      <c r="I373" s="15"/>
      <c r="J373" s="15"/>
      <c r="K373" s="15"/>
      <c r="L373" s="15"/>
    </row>
    <row r="374" spans="7:12" x14ac:dyDescent="0.2">
      <c r="G374" s="15"/>
      <c r="H374" s="15"/>
      <c r="I374" s="15"/>
      <c r="J374" s="15"/>
      <c r="K374" s="15"/>
      <c r="L374" s="15"/>
    </row>
    <row r="375" spans="7:12" x14ac:dyDescent="0.2">
      <c r="G375" s="15"/>
      <c r="H375" s="15"/>
      <c r="I375" s="15"/>
      <c r="J375" s="15"/>
      <c r="K375" s="15"/>
      <c r="L375" s="15"/>
    </row>
    <row r="376" spans="7:12" x14ac:dyDescent="0.2">
      <c r="G376" s="15"/>
      <c r="H376" s="15"/>
      <c r="I376" s="15"/>
      <c r="J376" s="15"/>
      <c r="K376" s="15"/>
      <c r="L376" s="15"/>
    </row>
    <row r="377" spans="7:12" x14ac:dyDescent="0.2">
      <c r="G377" s="15"/>
      <c r="H377" s="15"/>
      <c r="I377" s="15"/>
      <c r="J377" s="15"/>
      <c r="K377" s="15"/>
      <c r="L377" s="15"/>
    </row>
    <row r="378" spans="7:12" x14ac:dyDescent="0.2">
      <c r="G378" s="15"/>
      <c r="H378" s="15"/>
      <c r="I378" s="15"/>
      <c r="J378" s="15"/>
      <c r="K378" s="15"/>
      <c r="L378" s="15"/>
    </row>
    <row r="379" spans="7:12" x14ac:dyDescent="0.2">
      <c r="G379" s="15"/>
      <c r="H379" s="15"/>
      <c r="I379" s="15"/>
      <c r="J379" s="15"/>
      <c r="K379" s="15"/>
      <c r="L379" s="15"/>
    </row>
    <row r="380" spans="7:12" x14ac:dyDescent="0.2">
      <c r="G380" s="15"/>
      <c r="H380" s="15"/>
      <c r="I380" s="15"/>
      <c r="J380" s="15"/>
      <c r="K380" s="15"/>
      <c r="L380" s="15"/>
    </row>
    <row r="381" spans="7:12" x14ac:dyDescent="0.2">
      <c r="G381" s="15"/>
      <c r="H381" s="15"/>
      <c r="I381" s="15"/>
      <c r="J381" s="15"/>
      <c r="K381" s="15"/>
      <c r="L381" s="15"/>
    </row>
    <row r="382" spans="7:12" x14ac:dyDescent="0.2">
      <c r="G382" s="15"/>
      <c r="H382" s="15"/>
      <c r="I382" s="15"/>
      <c r="J382" s="15"/>
      <c r="K382" s="15"/>
      <c r="L382" s="15"/>
    </row>
    <row r="383" spans="7:12" x14ac:dyDescent="0.2">
      <c r="G383" s="15"/>
      <c r="H383" s="15"/>
      <c r="I383" s="15"/>
      <c r="J383" s="15"/>
      <c r="K383" s="15"/>
      <c r="L383" s="15"/>
    </row>
    <row r="384" spans="7:12" x14ac:dyDescent="0.2">
      <c r="G384" s="15"/>
      <c r="H384" s="15"/>
      <c r="I384" s="15"/>
      <c r="J384" s="15"/>
      <c r="K384" s="15"/>
      <c r="L384" s="15"/>
    </row>
    <row r="385" spans="7:12" x14ac:dyDescent="0.2">
      <c r="G385" s="15"/>
      <c r="H385" s="15"/>
      <c r="I385" s="15"/>
      <c r="J385" s="15"/>
      <c r="K385" s="15"/>
      <c r="L385" s="15"/>
    </row>
    <row r="386" spans="7:12" x14ac:dyDescent="0.2">
      <c r="G386" s="15"/>
      <c r="H386" s="15"/>
      <c r="I386" s="15"/>
      <c r="J386" s="15"/>
      <c r="K386" s="15"/>
      <c r="L386" s="15"/>
    </row>
    <row r="387" spans="7:12" x14ac:dyDescent="0.2">
      <c r="G387" s="15"/>
      <c r="H387" s="15"/>
      <c r="I387" s="15"/>
      <c r="J387" s="15"/>
      <c r="K387" s="15"/>
      <c r="L387" s="15"/>
    </row>
    <row r="388" spans="7:12" x14ac:dyDescent="0.2">
      <c r="G388" s="15"/>
      <c r="H388" s="15"/>
      <c r="I388" s="15"/>
      <c r="J388" s="15"/>
      <c r="K388" s="15"/>
      <c r="L388" s="15"/>
    </row>
    <row r="389" spans="7:12" x14ac:dyDescent="0.2">
      <c r="G389" s="15"/>
      <c r="H389" s="15"/>
      <c r="I389" s="15"/>
      <c r="J389" s="15"/>
      <c r="K389" s="15"/>
      <c r="L389" s="15"/>
    </row>
    <row r="390" spans="7:12" x14ac:dyDescent="0.2">
      <c r="G390" s="15"/>
      <c r="H390" s="15"/>
      <c r="I390" s="15"/>
      <c r="J390" s="15"/>
      <c r="K390" s="15"/>
      <c r="L390" s="15"/>
    </row>
    <row r="391" spans="7:12" x14ac:dyDescent="0.2">
      <c r="G391" s="15"/>
      <c r="H391" s="15"/>
      <c r="I391" s="15"/>
      <c r="J391" s="15"/>
      <c r="K391" s="15"/>
      <c r="L391" s="15"/>
    </row>
    <row r="392" spans="7:12" x14ac:dyDescent="0.2">
      <c r="G392" s="15"/>
      <c r="H392" s="15"/>
      <c r="I392" s="15"/>
      <c r="J392" s="15"/>
      <c r="K392" s="15"/>
      <c r="L392" s="15"/>
    </row>
    <row r="393" spans="7:12" x14ac:dyDescent="0.2">
      <c r="G393" s="15"/>
      <c r="H393" s="15"/>
      <c r="I393" s="15"/>
      <c r="J393" s="15"/>
      <c r="K393" s="15"/>
      <c r="L393" s="15"/>
    </row>
    <row r="394" spans="7:12" x14ac:dyDescent="0.2">
      <c r="G394" s="15"/>
      <c r="H394" s="15"/>
      <c r="I394" s="15"/>
      <c r="J394" s="15"/>
      <c r="K394" s="15"/>
      <c r="L394" s="15"/>
    </row>
    <row r="395" spans="7:12" x14ac:dyDescent="0.2">
      <c r="G395" s="15"/>
      <c r="H395" s="15"/>
      <c r="I395" s="15"/>
      <c r="J395" s="15"/>
      <c r="K395" s="15"/>
      <c r="L395" s="15"/>
    </row>
    <row r="396" spans="7:12" x14ac:dyDescent="0.2">
      <c r="G396" s="15"/>
      <c r="H396" s="15"/>
      <c r="I396" s="15"/>
      <c r="J396" s="15"/>
      <c r="K396" s="15"/>
      <c r="L396" s="15"/>
    </row>
    <row r="397" spans="7:12" x14ac:dyDescent="0.2">
      <c r="G397" s="15"/>
      <c r="H397" s="15"/>
      <c r="I397" s="15"/>
      <c r="J397" s="15"/>
      <c r="K397" s="15"/>
      <c r="L397" s="15"/>
    </row>
    <row r="398" spans="7:12" x14ac:dyDescent="0.2">
      <c r="G398" s="15"/>
      <c r="H398" s="15"/>
      <c r="I398" s="15"/>
      <c r="J398" s="15"/>
      <c r="K398" s="15"/>
      <c r="L398" s="15"/>
    </row>
    <row r="399" spans="7:12" x14ac:dyDescent="0.2">
      <c r="G399" s="15"/>
      <c r="H399" s="15"/>
      <c r="I399" s="15"/>
      <c r="J399" s="15"/>
      <c r="K399" s="15"/>
      <c r="L399" s="15"/>
    </row>
    <row r="400" spans="7:12" x14ac:dyDescent="0.2">
      <c r="G400" s="15"/>
      <c r="H400" s="15"/>
      <c r="I400" s="15"/>
      <c r="J400" s="15"/>
      <c r="K400" s="15"/>
      <c r="L400" s="15"/>
    </row>
    <row r="401" spans="7:12" x14ac:dyDescent="0.2">
      <c r="G401" s="15"/>
      <c r="H401" s="15"/>
      <c r="I401" s="15"/>
      <c r="J401" s="15"/>
      <c r="K401" s="15"/>
      <c r="L401" s="15"/>
    </row>
    <row r="402" spans="7:12" x14ac:dyDescent="0.2">
      <c r="G402" s="15"/>
      <c r="H402" s="15"/>
      <c r="I402" s="15"/>
      <c r="J402" s="15"/>
      <c r="K402" s="15"/>
      <c r="L402" s="15"/>
    </row>
    <row r="403" spans="7:12" x14ac:dyDescent="0.2">
      <c r="G403" s="15"/>
      <c r="H403" s="15"/>
      <c r="I403" s="15"/>
      <c r="J403" s="15"/>
      <c r="K403" s="15"/>
      <c r="L403" s="15"/>
    </row>
    <row r="404" spans="7:12" x14ac:dyDescent="0.2">
      <c r="G404" s="15"/>
      <c r="H404" s="15"/>
      <c r="I404" s="15"/>
      <c r="J404" s="15"/>
      <c r="K404" s="15"/>
      <c r="L404" s="15"/>
    </row>
    <row r="405" spans="7:12" x14ac:dyDescent="0.2">
      <c r="G405" s="15"/>
      <c r="H405" s="15"/>
      <c r="I405" s="15"/>
      <c r="J405" s="15"/>
      <c r="K405" s="15"/>
      <c r="L405" s="15"/>
    </row>
    <row r="406" spans="7:12" x14ac:dyDescent="0.2">
      <c r="G406" s="15"/>
      <c r="H406" s="15"/>
      <c r="I406" s="15"/>
      <c r="J406" s="15"/>
      <c r="K406" s="15"/>
      <c r="L406" s="15"/>
    </row>
    <row r="407" spans="7:12" x14ac:dyDescent="0.2">
      <c r="G407" s="15"/>
      <c r="H407" s="15"/>
      <c r="I407" s="15"/>
      <c r="J407" s="15"/>
      <c r="K407" s="15"/>
      <c r="L407" s="15"/>
    </row>
    <row r="408" spans="7:12" x14ac:dyDescent="0.2">
      <c r="G408" s="15"/>
      <c r="H408" s="15"/>
      <c r="I408" s="15"/>
      <c r="J408" s="15"/>
      <c r="K408" s="15"/>
      <c r="L408" s="15"/>
    </row>
    <row r="409" spans="7:12" x14ac:dyDescent="0.2">
      <c r="G409" s="15"/>
      <c r="H409" s="15"/>
      <c r="I409" s="15"/>
      <c r="J409" s="15"/>
      <c r="K409" s="15"/>
      <c r="L409" s="15"/>
    </row>
    <row r="410" spans="7:12" x14ac:dyDescent="0.2">
      <c r="G410" s="15"/>
      <c r="H410" s="15"/>
      <c r="I410" s="15"/>
      <c r="J410" s="15"/>
      <c r="K410" s="15"/>
      <c r="L410" s="15"/>
    </row>
    <row r="411" spans="7:12" x14ac:dyDescent="0.2">
      <c r="G411" s="15"/>
      <c r="H411" s="15"/>
      <c r="I411" s="15"/>
      <c r="J411" s="15"/>
      <c r="K411" s="15"/>
      <c r="L411" s="15"/>
    </row>
    <row r="412" spans="7:12" x14ac:dyDescent="0.2">
      <c r="G412" s="15"/>
      <c r="H412" s="15"/>
      <c r="I412" s="15"/>
      <c r="J412" s="15"/>
      <c r="K412" s="15"/>
      <c r="L412" s="15"/>
    </row>
    <row r="413" spans="7:12" x14ac:dyDescent="0.2">
      <c r="G413" s="15"/>
      <c r="H413" s="15"/>
      <c r="I413" s="15"/>
      <c r="J413" s="15"/>
      <c r="K413" s="15"/>
      <c r="L413" s="15"/>
    </row>
    <row r="414" spans="7:12" x14ac:dyDescent="0.2">
      <c r="G414" s="15"/>
      <c r="H414" s="15"/>
      <c r="I414" s="15"/>
      <c r="J414" s="15"/>
      <c r="K414" s="15"/>
      <c r="L414" s="15"/>
    </row>
    <row r="415" spans="7:12" x14ac:dyDescent="0.2">
      <c r="G415" s="15"/>
      <c r="H415" s="15"/>
      <c r="I415" s="15"/>
      <c r="J415" s="15"/>
      <c r="K415" s="15"/>
      <c r="L415" s="15"/>
    </row>
    <row r="416" spans="7:12" x14ac:dyDescent="0.2">
      <c r="G416" s="15"/>
      <c r="H416" s="15"/>
      <c r="I416" s="15"/>
      <c r="J416" s="15"/>
      <c r="K416" s="15"/>
      <c r="L416" s="15"/>
    </row>
    <row r="417" spans="7:12" x14ac:dyDescent="0.2">
      <c r="G417" s="15"/>
      <c r="H417" s="15"/>
      <c r="I417" s="15"/>
      <c r="J417" s="15"/>
      <c r="K417" s="15"/>
      <c r="L417" s="15"/>
    </row>
    <row r="418" spans="7:12" x14ac:dyDescent="0.2">
      <c r="G418" s="15"/>
      <c r="H418" s="15"/>
      <c r="I418" s="15"/>
      <c r="J418" s="15"/>
      <c r="K418" s="15"/>
      <c r="L418" s="15"/>
    </row>
    <row r="419" spans="7:12" x14ac:dyDescent="0.2">
      <c r="G419" s="15"/>
      <c r="H419" s="15"/>
      <c r="I419" s="15"/>
      <c r="J419" s="15"/>
      <c r="K419" s="15"/>
      <c r="L419" s="15"/>
    </row>
    <row r="420" spans="7:12" x14ac:dyDescent="0.2">
      <c r="G420" s="15"/>
      <c r="H420" s="15"/>
      <c r="I420" s="15"/>
      <c r="J420" s="15"/>
      <c r="K420" s="15"/>
      <c r="L420" s="15"/>
    </row>
    <row r="421" spans="7:12" x14ac:dyDescent="0.2">
      <c r="G421" s="15"/>
      <c r="H421" s="15"/>
      <c r="I421" s="15"/>
      <c r="J421" s="15"/>
      <c r="K421" s="15"/>
      <c r="L421" s="15"/>
    </row>
    <row r="422" spans="7:12" x14ac:dyDescent="0.2">
      <c r="G422" s="15"/>
      <c r="H422" s="15"/>
      <c r="I422" s="15"/>
      <c r="J422" s="15"/>
      <c r="K422" s="15"/>
      <c r="L422" s="15"/>
    </row>
    <row r="423" spans="7:12" x14ac:dyDescent="0.2">
      <c r="G423" s="15"/>
      <c r="H423" s="15"/>
      <c r="I423" s="15"/>
      <c r="J423" s="15"/>
      <c r="K423" s="15"/>
      <c r="L423" s="15"/>
    </row>
    <row r="424" spans="7:12" x14ac:dyDescent="0.2">
      <c r="G424" s="15"/>
      <c r="H424" s="15"/>
      <c r="I424" s="15"/>
      <c r="J424" s="15"/>
      <c r="K424" s="15"/>
      <c r="L424" s="15"/>
    </row>
    <row r="425" spans="7:12" x14ac:dyDescent="0.2">
      <c r="G425" s="15"/>
      <c r="H425" s="15"/>
      <c r="I425" s="15"/>
      <c r="J425" s="15"/>
      <c r="K425" s="15"/>
      <c r="L425" s="15"/>
    </row>
    <row r="426" spans="7:12" x14ac:dyDescent="0.2">
      <c r="G426" s="15"/>
      <c r="H426" s="15"/>
      <c r="I426" s="15"/>
      <c r="J426" s="15"/>
      <c r="K426" s="15"/>
      <c r="L426" s="15"/>
    </row>
    <row r="427" spans="7:12" x14ac:dyDescent="0.2">
      <c r="G427" s="15"/>
      <c r="H427" s="15"/>
      <c r="I427" s="15"/>
      <c r="J427" s="15"/>
      <c r="K427" s="15"/>
      <c r="L427" s="15"/>
    </row>
    <row r="428" spans="7:12" x14ac:dyDescent="0.2">
      <c r="G428" s="15"/>
      <c r="H428" s="15"/>
      <c r="I428" s="15"/>
      <c r="J428" s="15"/>
      <c r="K428" s="15"/>
      <c r="L428" s="15"/>
    </row>
    <row r="429" spans="7:12" x14ac:dyDescent="0.2">
      <c r="G429" s="15"/>
      <c r="H429" s="15"/>
      <c r="I429" s="15"/>
      <c r="J429" s="15"/>
      <c r="K429" s="15"/>
      <c r="L429" s="15"/>
    </row>
    <row r="430" spans="7:12" x14ac:dyDescent="0.2">
      <c r="G430" s="15"/>
      <c r="H430" s="15"/>
      <c r="I430" s="15"/>
      <c r="J430" s="15"/>
      <c r="K430" s="15"/>
      <c r="L430" s="15"/>
    </row>
    <row r="431" spans="7:12" x14ac:dyDescent="0.2">
      <c r="G431" s="15"/>
      <c r="H431" s="15"/>
      <c r="I431" s="15"/>
      <c r="J431" s="15"/>
      <c r="K431" s="15"/>
      <c r="L431" s="15"/>
    </row>
    <row r="432" spans="7:12" x14ac:dyDescent="0.2">
      <c r="G432" s="15"/>
      <c r="H432" s="15"/>
      <c r="I432" s="15"/>
      <c r="J432" s="15"/>
      <c r="K432" s="15"/>
      <c r="L432" s="15"/>
    </row>
    <row r="433" spans="7:12" x14ac:dyDescent="0.2">
      <c r="G433" s="15"/>
      <c r="H433" s="15"/>
      <c r="I433" s="15"/>
      <c r="J433" s="15"/>
      <c r="K433" s="15"/>
      <c r="L433" s="15"/>
    </row>
    <row r="434" spans="7:12" x14ac:dyDescent="0.2">
      <c r="G434" s="15"/>
      <c r="H434" s="15"/>
      <c r="I434" s="15"/>
      <c r="J434" s="15"/>
      <c r="K434" s="15"/>
      <c r="L434" s="15"/>
    </row>
    <row r="435" spans="7:12" x14ac:dyDescent="0.2">
      <c r="G435" s="15"/>
      <c r="H435" s="15"/>
      <c r="I435" s="15"/>
      <c r="J435" s="15"/>
      <c r="K435" s="15"/>
      <c r="L435" s="15"/>
    </row>
    <row r="436" spans="7:12" x14ac:dyDescent="0.2">
      <c r="G436" s="15"/>
      <c r="H436" s="15"/>
      <c r="I436" s="15"/>
      <c r="J436" s="15"/>
      <c r="K436" s="15"/>
      <c r="L436" s="15"/>
    </row>
    <row r="437" spans="7:12" x14ac:dyDescent="0.2">
      <c r="G437" s="15"/>
      <c r="H437" s="15"/>
      <c r="I437" s="15"/>
      <c r="J437" s="15"/>
      <c r="K437" s="15"/>
      <c r="L437" s="15"/>
    </row>
    <row r="438" spans="7:12" x14ac:dyDescent="0.2">
      <c r="G438" s="15"/>
      <c r="H438" s="15"/>
      <c r="I438" s="15"/>
      <c r="J438" s="15"/>
      <c r="K438" s="15"/>
      <c r="L438" s="15"/>
    </row>
    <row r="439" spans="7:12" x14ac:dyDescent="0.2">
      <c r="G439" s="15"/>
      <c r="H439" s="15"/>
      <c r="I439" s="15"/>
      <c r="J439" s="15"/>
      <c r="K439" s="15"/>
      <c r="L439" s="15"/>
    </row>
    <row r="440" spans="7:12" x14ac:dyDescent="0.2">
      <c r="G440" s="15"/>
      <c r="H440" s="15"/>
      <c r="I440" s="15"/>
      <c r="J440" s="15"/>
      <c r="K440" s="15"/>
      <c r="L440" s="15"/>
    </row>
    <row r="441" spans="7:12" x14ac:dyDescent="0.2">
      <c r="G441" s="15"/>
      <c r="H441" s="15"/>
      <c r="I441" s="15"/>
      <c r="J441" s="15"/>
      <c r="K441" s="15"/>
      <c r="L441" s="15"/>
    </row>
    <row r="442" spans="7:12" x14ac:dyDescent="0.2">
      <c r="G442" s="15"/>
      <c r="H442" s="15"/>
      <c r="I442" s="15"/>
      <c r="J442" s="15"/>
      <c r="K442" s="15"/>
      <c r="L442" s="15"/>
    </row>
    <row r="443" spans="7:12" x14ac:dyDescent="0.2">
      <c r="G443" s="15"/>
      <c r="H443" s="15"/>
      <c r="I443" s="15"/>
      <c r="J443" s="15"/>
      <c r="K443" s="15"/>
      <c r="L443" s="15"/>
    </row>
    <row r="444" spans="7:12" x14ac:dyDescent="0.2">
      <c r="G444" s="15"/>
      <c r="H444" s="15"/>
      <c r="I444" s="15"/>
      <c r="J444" s="15"/>
      <c r="K444" s="15"/>
      <c r="L444" s="15"/>
    </row>
    <row r="445" spans="7:12" x14ac:dyDescent="0.2">
      <c r="G445" s="15"/>
      <c r="H445" s="15"/>
      <c r="I445" s="15"/>
      <c r="J445" s="15"/>
      <c r="K445" s="15"/>
      <c r="L445" s="15"/>
    </row>
    <row r="446" spans="7:12" x14ac:dyDescent="0.2">
      <c r="G446" s="15"/>
      <c r="H446" s="15"/>
      <c r="I446" s="15"/>
      <c r="J446" s="15"/>
      <c r="K446" s="15"/>
      <c r="L446" s="15"/>
    </row>
    <row r="447" spans="7:12" x14ac:dyDescent="0.2">
      <c r="G447" s="15"/>
      <c r="H447" s="15"/>
      <c r="I447" s="15"/>
      <c r="J447" s="15"/>
      <c r="K447" s="15"/>
      <c r="L447" s="15"/>
    </row>
    <row r="448" spans="7:12" x14ac:dyDescent="0.2">
      <c r="G448" s="15"/>
      <c r="H448" s="15"/>
      <c r="I448" s="15"/>
      <c r="J448" s="15"/>
      <c r="K448" s="15"/>
      <c r="L448" s="15"/>
    </row>
    <row r="449" spans="7:12" x14ac:dyDescent="0.2">
      <c r="G449" s="15"/>
      <c r="H449" s="15"/>
      <c r="I449" s="15"/>
      <c r="J449" s="15"/>
      <c r="K449" s="15"/>
      <c r="L449" s="15"/>
    </row>
    <row r="450" spans="7:12" x14ac:dyDescent="0.2">
      <c r="G450" s="15"/>
      <c r="H450" s="15"/>
      <c r="I450" s="15"/>
      <c r="J450" s="15"/>
      <c r="K450" s="15"/>
      <c r="L450" s="15"/>
    </row>
    <row r="451" spans="7:12" x14ac:dyDescent="0.2">
      <c r="G451" s="15"/>
      <c r="H451" s="15"/>
      <c r="I451" s="15"/>
      <c r="J451" s="15"/>
      <c r="K451" s="15"/>
      <c r="L451" s="15"/>
    </row>
    <row r="452" spans="7:12" x14ac:dyDescent="0.2">
      <c r="G452" s="15"/>
      <c r="H452" s="15"/>
      <c r="I452" s="15"/>
      <c r="J452" s="15"/>
      <c r="K452" s="15"/>
      <c r="L452" s="15"/>
    </row>
    <row r="453" spans="7:12" x14ac:dyDescent="0.2">
      <c r="G453" s="15"/>
      <c r="H453" s="15"/>
      <c r="I453" s="15"/>
      <c r="J453" s="15"/>
      <c r="K453" s="15"/>
      <c r="L453" s="15"/>
    </row>
    <row r="454" spans="7:12" x14ac:dyDescent="0.2">
      <c r="G454" s="15"/>
      <c r="H454" s="15"/>
      <c r="I454" s="15"/>
      <c r="J454" s="15"/>
      <c r="K454" s="15"/>
      <c r="L454" s="15"/>
    </row>
    <row r="455" spans="7:12" x14ac:dyDescent="0.2">
      <c r="G455" s="15"/>
      <c r="H455" s="15"/>
      <c r="I455" s="15"/>
      <c r="J455" s="15"/>
      <c r="K455" s="15"/>
      <c r="L455" s="15"/>
    </row>
    <row r="456" spans="7:12" x14ac:dyDescent="0.2">
      <c r="G456" s="15"/>
      <c r="H456" s="15"/>
      <c r="I456" s="15"/>
      <c r="J456" s="15"/>
      <c r="K456" s="15"/>
      <c r="L456" s="15"/>
    </row>
    <row r="457" spans="7:12" x14ac:dyDescent="0.2">
      <c r="G457" s="15"/>
      <c r="H457" s="15"/>
      <c r="I457" s="15"/>
      <c r="J457" s="15"/>
      <c r="K457" s="15"/>
      <c r="L457" s="15"/>
    </row>
    <row r="458" spans="7:12" x14ac:dyDescent="0.2">
      <c r="G458" s="15"/>
      <c r="H458" s="15"/>
      <c r="I458" s="15"/>
      <c r="J458" s="15"/>
      <c r="K458" s="15"/>
      <c r="L458" s="15"/>
    </row>
    <row r="459" spans="7:12" x14ac:dyDescent="0.2">
      <c r="G459" s="15"/>
      <c r="H459" s="15"/>
      <c r="I459" s="15"/>
      <c r="J459" s="15"/>
      <c r="K459" s="15"/>
      <c r="L459" s="15"/>
    </row>
    <row r="460" spans="7:12" x14ac:dyDescent="0.2">
      <c r="G460" s="15"/>
      <c r="H460" s="15"/>
      <c r="I460" s="15"/>
      <c r="J460" s="15"/>
      <c r="K460" s="15"/>
      <c r="L460" s="15"/>
    </row>
    <row r="461" spans="7:12" x14ac:dyDescent="0.2">
      <c r="G461" s="15"/>
      <c r="H461" s="15"/>
      <c r="I461" s="15"/>
      <c r="J461" s="15"/>
      <c r="K461" s="15"/>
      <c r="L461" s="15"/>
    </row>
    <row r="462" spans="7:12" x14ac:dyDescent="0.2">
      <c r="G462" s="15"/>
      <c r="H462" s="15"/>
      <c r="I462" s="15"/>
      <c r="J462" s="15"/>
      <c r="K462" s="15"/>
      <c r="L462" s="15"/>
    </row>
    <row r="463" spans="7:12" x14ac:dyDescent="0.2">
      <c r="G463" s="15"/>
      <c r="H463" s="15"/>
      <c r="I463" s="15"/>
      <c r="J463" s="15"/>
      <c r="K463" s="15"/>
      <c r="L463" s="15"/>
    </row>
    <row r="464" spans="7:12" x14ac:dyDescent="0.2">
      <c r="G464" s="15"/>
      <c r="H464" s="15"/>
      <c r="I464" s="15"/>
      <c r="J464" s="15"/>
      <c r="K464" s="15"/>
      <c r="L464" s="15"/>
    </row>
    <row r="465" spans="7:12" x14ac:dyDescent="0.2">
      <c r="G465" s="15"/>
      <c r="H465" s="15"/>
      <c r="I465" s="15"/>
      <c r="J465" s="15"/>
      <c r="K465" s="15"/>
      <c r="L465" s="15"/>
    </row>
    <row r="466" spans="7:12" x14ac:dyDescent="0.2">
      <c r="G466" s="15"/>
      <c r="H466" s="15"/>
      <c r="I466" s="15"/>
      <c r="J466" s="15"/>
      <c r="K466" s="15"/>
      <c r="L466" s="15"/>
    </row>
    <row r="467" spans="7:12" x14ac:dyDescent="0.2">
      <c r="G467" s="15"/>
      <c r="H467" s="15"/>
      <c r="I467" s="15"/>
      <c r="J467" s="15"/>
      <c r="K467" s="15"/>
      <c r="L467" s="15"/>
    </row>
    <row r="468" spans="7:12" x14ac:dyDescent="0.2">
      <c r="G468" s="15"/>
      <c r="H468" s="15"/>
      <c r="I468" s="15"/>
      <c r="J468" s="15"/>
      <c r="K468" s="15"/>
      <c r="L468" s="15"/>
    </row>
    <row r="469" spans="7:12" x14ac:dyDescent="0.2">
      <c r="G469" s="15"/>
      <c r="H469" s="15"/>
      <c r="I469" s="15"/>
      <c r="J469" s="15"/>
      <c r="K469" s="15"/>
      <c r="L469" s="15"/>
    </row>
    <row r="470" spans="7:12" x14ac:dyDescent="0.2">
      <c r="G470" s="15"/>
      <c r="H470" s="15"/>
      <c r="I470" s="15"/>
      <c r="J470" s="15"/>
      <c r="K470" s="15"/>
      <c r="L470" s="15"/>
    </row>
    <row r="471" spans="7:12" x14ac:dyDescent="0.2">
      <c r="G471" s="15"/>
      <c r="H471" s="15"/>
      <c r="I471" s="15"/>
      <c r="J471" s="15"/>
      <c r="K471" s="15"/>
      <c r="L471" s="15"/>
    </row>
    <row r="472" spans="7:12" x14ac:dyDescent="0.2">
      <c r="G472" s="15"/>
      <c r="H472" s="15"/>
      <c r="I472" s="15"/>
      <c r="J472" s="15"/>
      <c r="K472" s="15"/>
      <c r="L472" s="15"/>
    </row>
    <row r="473" spans="7:12" x14ac:dyDescent="0.2">
      <c r="G473" s="15"/>
      <c r="H473" s="15"/>
      <c r="I473" s="15"/>
      <c r="J473" s="15"/>
      <c r="K473" s="15"/>
      <c r="L473" s="15"/>
    </row>
    <row r="474" spans="7:12" x14ac:dyDescent="0.2">
      <c r="G474" s="15"/>
      <c r="H474" s="15"/>
      <c r="I474" s="15"/>
      <c r="J474" s="15"/>
      <c r="K474" s="15"/>
      <c r="L474" s="15"/>
    </row>
    <row r="475" spans="7:12" x14ac:dyDescent="0.2">
      <c r="G475" s="15"/>
      <c r="H475" s="15"/>
      <c r="I475" s="15"/>
      <c r="J475" s="15"/>
      <c r="K475" s="15"/>
      <c r="L475" s="15"/>
    </row>
    <row r="476" spans="7:12" x14ac:dyDescent="0.2">
      <c r="G476" s="15"/>
      <c r="H476" s="15"/>
      <c r="I476" s="15"/>
      <c r="J476" s="15"/>
      <c r="K476" s="15"/>
      <c r="L476" s="15"/>
    </row>
    <row r="477" spans="7:12" x14ac:dyDescent="0.2">
      <c r="G477" s="15"/>
      <c r="H477" s="15"/>
      <c r="I477" s="15"/>
      <c r="J477" s="15"/>
      <c r="K477" s="15"/>
      <c r="L477" s="15"/>
    </row>
    <row r="478" spans="7:12" x14ac:dyDescent="0.2">
      <c r="G478" s="15"/>
      <c r="H478" s="15"/>
      <c r="I478" s="15"/>
      <c r="J478" s="15"/>
      <c r="K478" s="15"/>
      <c r="L478" s="15"/>
    </row>
    <row r="479" spans="7:12" x14ac:dyDescent="0.2">
      <c r="G479" s="15"/>
      <c r="H479" s="15"/>
      <c r="I479" s="15"/>
      <c r="J479" s="15"/>
      <c r="K479" s="15"/>
      <c r="L479" s="15"/>
    </row>
    <row r="480" spans="7:12" x14ac:dyDescent="0.2">
      <c r="G480" s="15"/>
      <c r="H480" s="15"/>
      <c r="I480" s="15"/>
      <c r="J480" s="15"/>
      <c r="K480" s="15"/>
      <c r="L480" s="15"/>
    </row>
    <row r="481" spans="7:12" x14ac:dyDescent="0.2">
      <c r="G481" s="15"/>
      <c r="H481" s="15"/>
      <c r="I481" s="15"/>
      <c r="J481" s="15"/>
      <c r="K481" s="15"/>
      <c r="L481" s="15"/>
    </row>
    <row r="482" spans="7:12" x14ac:dyDescent="0.2">
      <c r="G482" s="15"/>
      <c r="H482" s="15"/>
      <c r="I482" s="15"/>
      <c r="J482" s="15"/>
      <c r="K482" s="15"/>
      <c r="L482" s="15"/>
    </row>
    <row r="483" spans="7:12" x14ac:dyDescent="0.2">
      <c r="G483" s="15"/>
      <c r="H483" s="15"/>
      <c r="I483" s="15"/>
      <c r="J483" s="15"/>
      <c r="K483" s="15"/>
      <c r="L483" s="15"/>
    </row>
    <row r="484" spans="7:12" x14ac:dyDescent="0.2">
      <c r="G484" s="15"/>
      <c r="H484" s="15"/>
      <c r="I484" s="15"/>
      <c r="J484" s="15"/>
      <c r="K484" s="15"/>
      <c r="L484" s="15"/>
    </row>
    <row r="485" spans="7:12" x14ac:dyDescent="0.2">
      <c r="G485" s="15"/>
      <c r="H485" s="15"/>
      <c r="I485" s="15"/>
      <c r="J485" s="15"/>
      <c r="K485" s="15"/>
      <c r="L485" s="15"/>
    </row>
    <row r="486" spans="7:12" x14ac:dyDescent="0.2">
      <c r="G486" s="15"/>
      <c r="H486" s="15"/>
      <c r="I486" s="15"/>
      <c r="J486" s="15"/>
      <c r="K486" s="15"/>
      <c r="L486" s="15"/>
    </row>
    <row r="487" spans="7:12" x14ac:dyDescent="0.2">
      <c r="G487" s="15"/>
      <c r="H487" s="15"/>
      <c r="I487" s="15"/>
      <c r="J487" s="15"/>
      <c r="K487" s="15"/>
      <c r="L487" s="15"/>
    </row>
    <row r="488" spans="7:12" x14ac:dyDescent="0.2">
      <c r="G488" s="15"/>
      <c r="H488" s="15"/>
      <c r="I488" s="15"/>
      <c r="J488" s="15"/>
      <c r="K488" s="15"/>
      <c r="L488" s="15"/>
    </row>
    <row r="489" spans="7:12" x14ac:dyDescent="0.2">
      <c r="G489" s="15"/>
      <c r="H489" s="15"/>
      <c r="I489" s="15"/>
      <c r="J489" s="15"/>
      <c r="K489" s="15"/>
      <c r="L489" s="15"/>
    </row>
    <row r="490" spans="7:12" x14ac:dyDescent="0.2">
      <c r="G490" s="15"/>
      <c r="H490" s="15"/>
      <c r="I490" s="15"/>
      <c r="J490" s="15"/>
      <c r="K490" s="15"/>
      <c r="L490" s="15"/>
    </row>
    <row r="491" spans="7:12" x14ac:dyDescent="0.2">
      <c r="G491" s="15"/>
      <c r="H491" s="15"/>
      <c r="I491" s="15"/>
      <c r="J491" s="15"/>
      <c r="K491" s="15"/>
      <c r="L491" s="15"/>
    </row>
    <row r="492" spans="7:12" x14ac:dyDescent="0.2">
      <c r="G492" s="15"/>
      <c r="H492" s="15"/>
      <c r="I492" s="15"/>
      <c r="J492" s="15"/>
      <c r="K492" s="15"/>
      <c r="L492" s="15"/>
    </row>
    <row r="493" spans="7:12" x14ac:dyDescent="0.2">
      <c r="G493" s="15"/>
      <c r="H493" s="15"/>
      <c r="I493" s="15"/>
      <c r="J493" s="15"/>
      <c r="K493" s="15"/>
      <c r="L493" s="15"/>
    </row>
    <row r="494" spans="7:12" x14ac:dyDescent="0.2">
      <c r="G494" s="15"/>
      <c r="H494" s="15"/>
      <c r="I494" s="15"/>
      <c r="J494" s="15"/>
      <c r="K494" s="15"/>
      <c r="L494" s="15"/>
    </row>
    <row r="495" spans="7:12" x14ac:dyDescent="0.2">
      <c r="G495" s="15"/>
      <c r="H495" s="15"/>
      <c r="I495" s="15"/>
      <c r="J495" s="15"/>
      <c r="K495" s="15"/>
      <c r="L495" s="15"/>
    </row>
    <row r="496" spans="7:12" x14ac:dyDescent="0.2">
      <c r="G496" s="15"/>
      <c r="H496" s="15"/>
      <c r="I496" s="15"/>
      <c r="J496" s="15"/>
      <c r="K496" s="15"/>
      <c r="L496" s="15"/>
    </row>
    <row r="497" spans="7:12" x14ac:dyDescent="0.2">
      <c r="G497" s="15"/>
      <c r="H497" s="15"/>
      <c r="I497" s="15"/>
      <c r="J497" s="15"/>
      <c r="K497" s="15"/>
      <c r="L497" s="15"/>
    </row>
    <row r="498" spans="7:12" x14ac:dyDescent="0.2">
      <c r="G498" s="15"/>
      <c r="H498" s="15"/>
      <c r="I498" s="15"/>
      <c r="J498" s="15"/>
      <c r="K498" s="15"/>
      <c r="L498" s="15"/>
    </row>
    <row r="499" spans="7:12" x14ac:dyDescent="0.2">
      <c r="G499" s="15"/>
      <c r="H499" s="15"/>
      <c r="I499" s="15"/>
      <c r="J499" s="15"/>
      <c r="K499" s="15"/>
      <c r="L499" s="15"/>
    </row>
    <row r="500" spans="7:12" x14ac:dyDescent="0.2">
      <c r="G500" s="15"/>
      <c r="H500" s="15"/>
      <c r="I500" s="15"/>
      <c r="J500" s="15"/>
      <c r="K500" s="15"/>
      <c r="L500" s="15"/>
    </row>
    <row r="501" spans="7:12" x14ac:dyDescent="0.2">
      <c r="G501" s="15"/>
      <c r="H501" s="15"/>
      <c r="I501" s="15"/>
      <c r="J501" s="15"/>
      <c r="K501" s="15"/>
      <c r="L501" s="15"/>
    </row>
    <row r="502" spans="7:12" x14ac:dyDescent="0.2">
      <c r="G502" s="15"/>
      <c r="H502" s="15"/>
      <c r="I502" s="15"/>
      <c r="J502" s="15"/>
      <c r="K502" s="15"/>
      <c r="L502" s="15"/>
    </row>
    <row r="503" spans="7:12" x14ac:dyDescent="0.2">
      <c r="G503" s="15"/>
      <c r="H503" s="15"/>
      <c r="I503" s="15"/>
      <c r="J503" s="15"/>
      <c r="K503" s="15"/>
      <c r="L503" s="15"/>
    </row>
    <row r="504" spans="7:12" x14ac:dyDescent="0.2">
      <c r="G504" s="15"/>
      <c r="H504" s="15"/>
      <c r="I504" s="15"/>
      <c r="J504" s="15"/>
      <c r="K504" s="15"/>
      <c r="L504" s="15"/>
    </row>
    <row r="505" spans="7:12" x14ac:dyDescent="0.2">
      <c r="G505" s="15"/>
      <c r="H505" s="15"/>
      <c r="I505" s="15"/>
      <c r="J505" s="15"/>
      <c r="K505" s="15"/>
      <c r="L505" s="15"/>
    </row>
    <row r="506" spans="7:12" x14ac:dyDescent="0.2">
      <c r="G506" s="15"/>
      <c r="H506" s="15"/>
      <c r="I506" s="15"/>
      <c r="J506" s="15"/>
      <c r="K506" s="15"/>
      <c r="L506" s="15"/>
    </row>
    <row r="507" spans="7:12" x14ac:dyDescent="0.2">
      <c r="G507" s="15"/>
      <c r="H507" s="15"/>
      <c r="I507" s="15"/>
      <c r="J507" s="15"/>
      <c r="K507" s="15"/>
      <c r="L507" s="15"/>
    </row>
    <row r="508" spans="7:12" x14ac:dyDescent="0.2">
      <c r="G508" s="15"/>
      <c r="H508" s="15"/>
      <c r="I508" s="15"/>
      <c r="J508" s="15"/>
      <c r="K508" s="15"/>
      <c r="L508" s="15"/>
    </row>
    <row r="509" spans="7:12" x14ac:dyDescent="0.2">
      <c r="G509" s="15"/>
      <c r="H509" s="15"/>
      <c r="I509" s="15"/>
      <c r="J509" s="15"/>
      <c r="K509" s="15"/>
      <c r="L509" s="15"/>
    </row>
    <row r="510" spans="7:12" x14ac:dyDescent="0.2">
      <c r="G510" s="15"/>
      <c r="H510" s="15"/>
      <c r="I510" s="15"/>
      <c r="J510" s="15"/>
      <c r="K510" s="15"/>
      <c r="L510" s="15"/>
    </row>
    <row r="511" spans="7:12" x14ac:dyDescent="0.2">
      <c r="G511" s="15"/>
      <c r="H511" s="15"/>
      <c r="I511" s="15"/>
      <c r="J511" s="15"/>
      <c r="K511" s="15"/>
      <c r="L511" s="15"/>
    </row>
    <row r="512" spans="7:12" x14ac:dyDescent="0.2">
      <c r="G512" s="15"/>
      <c r="H512" s="15"/>
      <c r="I512" s="15"/>
      <c r="J512" s="15"/>
      <c r="K512" s="15"/>
      <c r="L512" s="15"/>
    </row>
    <row r="513" spans="7:12" x14ac:dyDescent="0.2">
      <c r="G513" s="15"/>
      <c r="H513" s="15"/>
      <c r="I513" s="15"/>
      <c r="J513" s="15"/>
      <c r="K513" s="15"/>
      <c r="L513" s="15"/>
    </row>
    <row r="514" spans="7:12" x14ac:dyDescent="0.2">
      <c r="G514" s="15"/>
      <c r="H514" s="15"/>
      <c r="I514" s="15"/>
      <c r="J514" s="15"/>
      <c r="K514" s="15"/>
      <c r="L514" s="15"/>
    </row>
    <row r="515" spans="7:12" x14ac:dyDescent="0.2">
      <c r="G515" s="15"/>
      <c r="H515" s="15"/>
      <c r="I515" s="15"/>
      <c r="J515" s="15"/>
      <c r="K515" s="15"/>
      <c r="L515" s="15"/>
    </row>
    <row r="516" spans="7:12" x14ac:dyDescent="0.2">
      <c r="G516" s="15"/>
      <c r="H516" s="15"/>
      <c r="I516" s="15"/>
      <c r="J516" s="15"/>
      <c r="K516" s="15"/>
      <c r="L516" s="15"/>
    </row>
    <row r="517" spans="7:12" x14ac:dyDescent="0.2">
      <c r="G517" s="15"/>
      <c r="H517" s="15"/>
      <c r="I517" s="15"/>
      <c r="J517" s="15"/>
      <c r="K517" s="15"/>
      <c r="L517" s="15"/>
    </row>
    <row r="518" spans="7:12" x14ac:dyDescent="0.2">
      <c r="G518" s="15"/>
      <c r="H518" s="15"/>
      <c r="I518" s="15"/>
      <c r="J518" s="15"/>
      <c r="K518" s="15"/>
      <c r="L518" s="15"/>
    </row>
    <row r="519" spans="7:12" x14ac:dyDescent="0.2">
      <c r="G519" s="15"/>
      <c r="H519" s="15"/>
      <c r="I519" s="15"/>
      <c r="J519" s="15"/>
      <c r="K519" s="15"/>
      <c r="L519" s="15"/>
    </row>
    <row r="520" spans="7:12" x14ac:dyDescent="0.2">
      <c r="G520" s="15"/>
      <c r="H520" s="15"/>
      <c r="I520" s="15"/>
      <c r="J520" s="15"/>
      <c r="K520" s="15"/>
      <c r="L520" s="15"/>
    </row>
    <row r="521" spans="7:12" x14ac:dyDescent="0.2">
      <c r="G521" s="15"/>
      <c r="H521" s="15"/>
      <c r="I521" s="15"/>
      <c r="J521" s="15"/>
      <c r="K521" s="15"/>
      <c r="L521" s="15"/>
    </row>
    <row r="522" spans="7:12" x14ac:dyDescent="0.2">
      <c r="G522" s="15"/>
      <c r="H522" s="15"/>
      <c r="I522" s="15"/>
      <c r="J522" s="15"/>
      <c r="K522" s="15"/>
      <c r="L522" s="15"/>
    </row>
    <row r="523" spans="7:12" x14ac:dyDescent="0.2">
      <c r="G523" s="15"/>
      <c r="H523" s="15"/>
      <c r="I523" s="15"/>
      <c r="J523" s="15"/>
      <c r="K523" s="15"/>
      <c r="L523" s="15"/>
    </row>
    <row r="524" spans="7:12" x14ac:dyDescent="0.2">
      <c r="G524" s="15"/>
      <c r="H524" s="15"/>
      <c r="I524" s="15"/>
      <c r="J524" s="15"/>
      <c r="K524" s="15"/>
      <c r="L524" s="15"/>
    </row>
    <row r="525" spans="7:12" x14ac:dyDescent="0.2">
      <c r="G525" s="15"/>
      <c r="H525" s="15"/>
      <c r="I525" s="15"/>
      <c r="J525" s="15"/>
      <c r="K525" s="15"/>
      <c r="L525" s="15"/>
    </row>
    <row r="526" spans="7:12" x14ac:dyDescent="0.2">
      <c r="G526" s="15"/>
      <c r="H526" s="15"/>
      <c r="I526" s="15"/>
      <c r="J526" s="15"/>
      <c r="K526" s="15"/>
      <c r="L526" s="15"/>
    </row>
    <row r="527" spans="7:12" x14ac:dyDescent="0.2">
      <c r="G527" s="15"/>
      <c r="H527" s="15"/>
      <c r="I527" s="15"/>
      <c r="J527" s="15"/>
      <c r="K527" s="15"/>
      <c r="L527" s="15"/>
    </row>
    <row r="528" spans="7:12" x14ac:dyDescent="0.2">
      <c r="G528" s="15"/>
      <c r="H528" s="15"/>
      <c r="I528" s="15"/>
      <c r="J528" s="15"/>
      <c r="K528" s="15"/>
      <c r="L528" s="15"/>
    </row>
    <row r="529" spans="7:12" x14ac:dyDescent="0.2">
      <c r="G529" s="15"/>
      <c r="H529" s="15"/>
      <c r="I529" s="15"/>
      <c r="J529" s="15"/>
      <c r="K529" s="15"/>
      <c r="L529" s="15"/>
    </row>
    <row r="530" spans="7:12" x14ac:dyDescent="0.2">
      <c r="G530" s="15"/>
      <c r="H530" s="15"/>
      <c r="I530" s="15"/>
      <c r="J530" s="15"/>
      <c r="K530" s="15"/>
      <c r="L530" s="15"/>
    </row>
    <row r="531" spans="7:12" x14ac:dyDescent="0.2">
      <c r="G531" s="15"/>
      <c r="H531" s="15"/>
      <c r="I531" s="15"/>
      <c r="J531" s="15"/>
      <c r="K531" s="15"/>
      <c r="L531" s="15"/>
    </row>
    <row r="532" spans="7:12" x14ac:dyDescent="0.2">
      <c r="G532" s="15"/>
      <c r="H532" s="15"/>
      <c r="I532" s="15"/>
      <c r="J532" s="15"/>
      <c r="K532" s="15"/>
      <c r="L532" s="15"/>
    </row>
    <row r="533" spans="7:12" x14ac:dyDescent="0.2">
      <c r="G533" s="15"/>
      <c r="H533" s="15"/>
      <c r="I533" s="15"/>
      <c r="J533" s="15"/>
      <c r="K533" s="15"/>
      <c r="L533" s="15"/>
    </row>
    <row r="534" spans="7:12" x14ac:dyDescent="0.2">
      <c r="G534" s="15"/>
      <c r="H534" s="15"/>
      <c r="I534" s="15"/>
      <c r="J534" s="15"/>
      <c r="K534" s="15"/>
      <c r="L534" s="15"/>
    </row>
    <row r="535" spans="7:12" x14ac:dyDescent="0.2">
      <c r="G535" s="15"/>
      <c r="H535" s="15"/>
      <c r="I535" s="15"/>
      <c r="J535" s="15"/>
      <c r="K535" s="15"/>
      <c r="L535" s="15"/>
    </row>
    <row r="536" spans="7:12" x14ac:dyDescent="0.2">
      <c r="G536" s="15"/>
      <c r="H536" s="15"/>
      <c r="I536" s="15"/>
      <c r="J536" s="15"/>
      <c r="K536" s="15"/>
      <c r="L536" s="15"/>
    </row>
    <row r="537" spans="7:12" x14ac:dyDescent="0.2">
      <c r="G537" s="15"/>
      <c r="H537" s="15"/>
      <c r="I537" s="15"/>
      <c r="J537" s="15"/>
      <c r="K537" s="15"/>
      <c r="L537" s="15"/>
    </row>
    <row r="538" spans="7:12" x14ac:dyDescent="0.2">
      <c r="G538" s="15"/>
      <c r="H538" s="15"/>
      <c r="I538" s="15"/>
      <c r="J538" s="15"/>
      <c r="K538" s="15"/>
      <c r="L538" s="15"/>
    </row>
    <row r="539" spans="7:12" x14ac:dyDescent="0.2">
      <c r="G539" s="15"/>
      <c r="H539" s="15"/>
      <c r="I539" s="15"/>
      <c r="J539" s="15"/>
      <c r="K539" s="15"/>
      <c r="L539" s="15"/>
    </row>
    <row r="540" spans="7:12" x14ac:dyDescent="0.2">
      <c r="G540" s="15"/>
      <c r="H540" s="15"/>
      <c r="I540" s="15"/>
      <c r="J540" s="15"/>
      <c r="K540" s="15"/>
      <c r="L540" s="15"/>
    </row>
    <row r="541" spans="7:12" x14ac:dyDescent="0.2">
      <c r="G541" s="15"/>
      <c r="H541" s="15"/>
      <c r="I541" s="15"/>
      <c r="J541" s="15"/>
      <c r="K541" s="15"/>
      <c r="L541" s="15"/>
    </row>
    <row r="542" spans="7:12" x14ac:dyDescent="0.2">
      <c r="G542" s="15"/>
      <c r="H542" s="15"/>
      <c r="I542" s="15"/>
      <c r="J542" s="15"/>
      <c r="K542" s="15"/>
      <c r="L542" s="15"/>
    </row>
    <row r="543" spans="7:12" x14ac:dyDescent="0.2">
      <c r="G543" s="15"/>
      <c r="H543" s="15"/>
      <c r="I543" s="15"/>
      <c r="J543" s="15"/>
      <c r="K543" s="15"/>
      <c r="L543" s="15"/>
    </row>
    <row r="544" spans="7:12" x14ac:dyDescent="0.2">
      <c r="G544" s="15"/>
      <c r="H544" s="15"/>
      <c r="I544" s="15"/>
      <c r="J544" s="15"/>
      <c r="K544" s="15"/>
      <c r="L544" s="15"/>
    </row>
    <row r="545" spans="7:12" x14ac:dyDescent="0.2">
      <c r="G545" s="15"/>
      <c r="H545" s="15"/>
      <c r="I545" s="15"/>
      <c r="J545" s="15"/>
      <c r="K545" s="15"/>
      <c r="L545" s="15"/>
    </row>
    <row r="546" spans="7:12" x14ac:dyDescent="0.2">
      <c r="G546" s="15"/>
      <c r="H546" s="15"/>
      <c r="I546" s="15"/>
      <c r="J546" s="15"/>
      <c r="K546" s="15"/>
      <c r="L546" s="15"/>
    </row>
    <row r="547" spans="7:12" x14ac:dyDescent="0.2">
      <c r="G547" s="15"/>
      <c r="H547" s="15"/>
      <c r="I547" s="15"/>
      <c r="J547" s="15"/>
      <c r="K547" s="15"/>
      <c r="L547" s="15"/>
    </row>
    <row r="548" spans="7:12" x14ac:dyDescent="0.2">
      <c r="G548" s="15"/>
      <c r="H548" s="15"/>
      <c r="I548" s="15"/>
      <c r="J548" s="15"/>
      <c r="K548" s="15"/>
      <c r="L548" s="15"/>
    </row>
    <row r="549" spans="7:12" x14ac:dyDescent="0.2">
      <c r="G549" s="15"/>
      <c r="H549" s="15"/>
      <c r="I549" s="15"/>
      <c r="J549" s="15"/>
      <c r="K549" s="15"/>
      <c r="L549" s="15"/>
    </row>
    <row r="550" spans="7:12" x14ac:dyDescent="0.2">
      <c r="G550" s="15"/>
      <c r="H550" s="15"/>
      <c r="I550" s="15"/>
      <c r="J550" s="15"/>
      <c r="K550" s="15"/>
      <c r="L550" s="15"/>
    </row>
    <row r="551" spans="7:12" x14ac:dyDescent="0.2">
      <c r="G551" s="15"/>
      <c r="H551" s="15"/>
      <c r="I551" s="15"/>
      <c r="J551" s="15"/>
      <c r="K551" s="15"/>
      <c r="L551" s="15"/>
    </row>
    <row r="552" spans="7:12" x14ac:dyDescent="0.2">
      <c r="G552" s="15"/>
      <c r="H552" s="15"/>
      <c r="I552" s="15"/>
      <c r="J552" s="15"/>
      <c r="K552" s="15"/>
      <c r="L552" s="15"/>
    </row>
    <row r="553" spans="7:12" x14ac:dyDescent="0.2">
      <c r="G553" s="15"/>
      <c r="H553" s="15"/>
      <c r="I553" s="15"/>
      <c r="J553" s="15"/>
      <c r="K553" s="15"/>
      <c r="L553" s="15"/>
    </row>
    <row r="554" spans="7:12" x14ac:dyDescent="0.2">
      <c r="G554" s="15"/>
      <c r="H554" s="15"/>
      <c r="I554" s="15"/>
      <c r="J554" s="15"/>
      <c r="K554" s="15"/>
      <c r="L554" s="15"/>
    </row>
    <row r="555" spans="7:12" x14ac:dyDescent="0.2">
      <c r="G555" s="15"/>
      <c r="H555" s="15"/>
      <c r="I555" s="15"/>
      <c r="J555" s="15"/>
      <c r="K555" s="15"/>
      <c r="L555" s="15"/>
    </row>
    <row r="556" spans="7:12" x14ac:dyDescent="0.2">
      <c r="G556" s="15"/>
      <c r="H556" s="15"/>
      <c r="I556" s="15"/>
      <c r="J556" s="15"/>
      <c r="K556" s="15"/>
      <c r="L556" s="15"/>
    </row>
    <row r="557" spans="7:12" x14ac:dyDescent="0.2">
      <c r="G557" s="15"/>
      <c r="H557" s="15"/>
      <c r="I557" s="15"/>
      <c r="J557" s="15"/>
      <c r="K557" s="15"/>
      <c r="L557" s="15"/>
    </row>
    <row r="558" spans="7:12" x14ac:dyDescent="0.2">
      <c r="G558" s="15"/>
      <c r="H558" s="15"/>
      <c r="I558" s="15"/>
      <c r="J558" s="15"/>
      <c r="K558" s="15"/>
      <c r="L558" s="15"/>
    </row>
    <row r="559" spans="7:12" x14ac:dyDescent="0.2">
      <c r="G559" s="15"/>
      <c r="H559" s="15"/>
      <c r="I559" s="15"/>
      <c r="J559" s="15"/>
      <c r="K559" s="15"/>
      <c r="L559" s="15"/>
    </row>
    <row r="560" spans="7:12" x14ac:dyDescent="0.2">
      <c r="G560" s="15"/>
      <c r="H560" s="15"/>
      <c r="I560" s="15"/>
      <c r="J560" s="15"/>
      <c r="K560" s="15"/>
      <c r="L560" s="15"/>
    </row>
    <row r="561" spans="7:12" x14ac:dyDescent="0.2">
      <c r="G561" s="15"/>
      <c r="H561" s="15"/>
      <c r="I561" s="15"/>
      <c r="J561" s="15"/>
      <c r="K561" s="15"/>
      <c r="L561" s="15"/>
    </row>
    <row r="562" spans="7:12" x14ac:dyDescent="0.2">
      <c r="G562" s="15"/>
      <c r="H562" s="15"/>
      <c r="I562" s="15"/>
      <c r="J562" s="15"/>
      <c r="K562" s="15"/>
      <c r="L562" s="15"/>
    </row>
    <row r="563" spans="7:12" x14ac:dyDescent="0.2">
      <c r="G563" s="15"/>
      <c r="H563" s="15"/>
      <c r="I563" s="15"/>
      <c r="J563" s="15"/>
      <c r="K563" s="15"/>
      <c r="L563" s="15"/>
    </row>
    <row r="564" spans="7:12" x14ac:dyDescent="0.2">
      <c r="G564" s="15"/>
      <c r="H564" s="15"/>
      <c r="I564" s="15"/>
      <c r="J564" s="15"/>
      <c r="K564" s="15"/>
      <c r="L564" s="15"/>
    </row>
    <row r="565" spans="7:12" x14ac:dyDescent="0.2">
      <c r="G565" s="15"/>
      <c r="H565" s="15"/>
      <c r="I565" s="15"/>
      <c r="J565" s="15"/>
      <c r="K565" s="15"/>
      <c r="L565" s="15"/>
    </row>
    <row r="566" spans="7:12" x14ac:dyDescent="0.2">
      <c r="G566" s="15"/>
      <c r="H566" s="15"/>
      <c r="I566" s="15"/>
      <c r="J566" s="15"/>
      <c r="K566" s="15"/>
      <c r="L566" s="15"/>
    </row>
    <row r="567" spans="7:12" x14ac:dyDescent="0.2">
      <c r="G567" s="15"/>
      <c r="H567" s="15"/>
      <c r="I567" s="15"/>
      <c r="J567" s="15"/>
      <c r="K567" s="15"/>
      <c r="L567" s="15"/>
    </row>
    <row r="568" spans="7:12" x14ac:dyDescent="0.2">
      <c r="G568" s="15"/>
      <c r="H568" s="15"/>
      <c r="I568" s="15"/>
      <c r="J568" s="15"/>
      <c r="K568" s="15"/>
      <c r="L568" s="15"/>
    </row>
    <row r="569" spans="7:12" x14ac:dyDescent="0.2">
      <c r="G569" s="15"/>
      <c r="H569" s="15"/>
      <c r="I569" s="15"/>
      <c r="J569" s="15"/>
      <c r="K569" s="15"/>
      <c r="L569" s="15"/>
    </row>
    <row r="570" spans="7:12" x14ac:dyDescent="0.2">
      <c r="G570" s="15"/>
      <c r="H570" s="15"/>
      <c r="I570" s="15"/>
      <c r="J570" s="15"/>
      <c r="K570" s="15"/>
      <c r="L570" s="15"/>
    </row>
    <row r="571" spans="7:12" x14ac:dyDescent="0.2">
      <c r="G571" s="15"/>
      <c r="H571" s="15"/>
      <c r="I571" s="15"/>
      <c r="J571" s="15"/>
      <c r="K571" s="15"/>
      <c r="L571" s="15"/>
    </row>
    <row r="572" spans="7:12" x14ac:dyDescent="0.2">
      <c r="G572" s="15"/>
      <c r="H572" s="15"/>
      <c r="I572" s="15"/>
      <c r="J572" s="15"/>
      <c r="K572" s="15"/>
      <c r="L572" s="15"/>
    </row>
    <row r="573" spans="7:12" x14ac:dyDescent="0.2">
      <c r="G573" s="15"/>
      <c r="H573" s="15"/>
      <c r="I573" s="15"/>
      <c r="J573" s="15"/>
      <c r="K573" s="15"/>
      <c r="L573" s="15"/>
    </row>
    <row r="574" spans="7:12" x14ac:dyDescent="0.2">
      <c r="G574" s="15"/>
      <c r="H574" s="15"/>
      <c r="I574" s="15"/>
      <c r="J574" s="15"/>
      <c r="K574" s="15"/>
      <c r="L574" s="15"/>
    </row>
    <row r="575" spans="7:12" x14ac:dyDescent="0.2">
      <c r="G575" s="15"/>
      <c r="H575" s="15"/>
      <c r="I575" s="15"/>
      <c r="J575" s="15"/>
      <c r="K575" s="15"/>
      <c r="L575" s="15"/>
    </row>
    <row r="576" spans="7:12" x14ac:dyDescent="0.2">
      <c r="G576" s="15"/>
      <c r="H576" s="15"/>
      <c r="I576" s="15"/>
      <c r="J576" s="15"/>
      <c r="K576" s="15"/>
      <c r="L576" s="15"/>
    </row>
    <row r="577" spans="7:12" x14ac:dyDescent="0.2">
      <c r="G577" s="15"/>
      <c r="H577" s="15"/>
      <c r="I577" s="15"/>
      <c r="J577" s="15"/>
      <c r="K577" s="15"/>
      <c r="L577" s="15"/>
    </row>
    <row r="578" spans="7:12" x14ac:dyDescent="0.2">
      <c r="G578" s="15"/>
      <c r="H578" s="15"/>
      <c r="I578" s="15"/>
      <c r="J578" s="15"/>
      <c r="K578" s="15"/>
      <c r="L578" s="15"/>
    </row>
    <row r="579" spans="7:12" x14ac:dyDescent="0.2">
      <c r="G579" s="15"/>
      <c r="H579" s="15"/>
      <c r="I579" s="15"/>
      <c r="J579" s="15"/>
      <c r="K579" s="15"/>
      <c r="L579" s="15"/>
    </row>
    <row r="580" spans="7:12" x14ac:dyDescent="0.2">
      <c r="G580" s="15"/>
      <c r="H580" s="15"/>
      <c r="I580" s="15"/>
      <c r="J580" s="15"/>
      <c r="K580" s="15"/>
      <c r="L580" s="15"/>
    </row>
    <row r="581" spans="7:12" x14ac:dyDescent="0.2">
      <c r="G581" s="15"/>
      <c r="H581" s="15"/>
      <c r="I581" s="15"/>
      <c r="J581" s="15"/>
      <c r="K581" s="15"/>
      <c r="L581" s="15"/>
    </row>
    <row r="582" spans="7:12" x14ac:dyDescent="0.2">
      <c r="G582" s="15"/>
      <c r="H582" s="15"/>
      <c r="I582" s="15"/>
      <c r="J582" s="15"/>
      <c r="K582" s="15"/>
      <c r="L582" s="15"/>
    </row>
    <row r="583" spans="7:12" x14ac:dyDescent="0.2">
      <c r="G583" s="15"/>
      <c r="H583" s="15"/>
      <c r="I583" s="15"/>
      <c r="J583" s="15"/>
      <c r="K583" s="15"/>
      <c r="L583" s="15"/>
    </row>
    <row r="584" spans="7:12" x14ac:dyDescent="0.2">
      <c r="G584" s="15"/>
      <c r="H584" s="15"/>
      <c r="I584" s="15"/>
      <c r="J584" s="15"/>
      <c r="K584" s="15"/>
      <c r="L584" s="15"/>
    </row>
    <row r="585" spans="7:12" x14ac:dyDescent="0.2">
      <c r="G585" s="15"/>
      <c r="H585" s="15"/>
      <c r="I585" s="15"/>
      <c r="J585" s="15"/>
      <c r="K585" s="15"/>
      <c r="L585" s="15"/>
    </row>
    <row r="586" spans="7:12" x14ac:dyDescent="0.2">
      <c r="G586" s="15"/>
      <c r="H586" s="15"/>
      <c r="I586" s="15"/>
      <c r="J586" s="15"/>
      <c r="K586" s="15"/>
      <c r="L586" s="15"/>
    </row>
    <row r="587" spans="7:12" x14ac:dyDescent="0.2">
      <c r="G587" s="15"/>
      <c r="H587" s="15"/>
      <c r="I587" s="15"/>
      <c r="J587" s="15"/>
      <c r="K587" s="15"/>
      <c r="L587" s="15"/>
    </row>
    <row r="588" spans="7:12" x14ac:dyDescent="0.2">
      <c r="G588" s="15"/>
      <c r="H588" s="15"/>
      <c r="I588" s="15"/>
      <c r="J588" s="15"/>
      <c r="K588" s="15"/>
      <c r="L588" s="15"/>
    </row>
    <row r="589" spans="7:12" x14ac:dyDescent="0.2">
      <c r="G589" s="15"/>
      <c r="H589" s="15"/>
      <c r="I589" s="15"/>
      <c r="J589" s="15"/>
      <c r="K589" s="15"/>
      <c r="L589" s="15"/>
    </row>
    <row r="590" spans="7:12" x14ac:dyDescent="0.2">
      <c r="G590" s="15"/>
      <c r="H590" s="15"/>
      <c r="I590" s="15"/>
      <c r="J590" s="15"/>
      <c r="K590" s="15"/>
      <c r="L590" s="15"/>
    </row>
    <row r="591" spans="7:12" x14ac:dyDescent="0.2">
      <c r="G591" s="15"/>
      <c r="H591" s="15"/>
      <c r="I591" s="15"/>
      <c r="J591" s="15"/>
      <c r="K591" s="15"/>
      <c r="L591" s="15"/>
    </row>
    <row r="592" spans="7:12" x14ac:dyDescent="0.2">
      <c r="G592" s="15"/>
      <c r="H592" s="15"/>
      <c r="I592" s="15"/>
      <c r="J592" s="15"/>
      <c r="K592" s="15"/>
      <c r="L592" s="15"/>
    </row>
    <row r="593" spans="7:12" x14ac:dyDescent="0.2">
      <c r="G593" s="15"/>
      <c r="H593" s="15"/>
      <c r="I593" s="15"/>
      <c r="J593" s="15"/>
      <c r="K593" s="15"/>
      <c r="L593" s="15"/>
    </row>
    <row r="594" spans="7:12" x14ac:dyDescent="0.2">
      <c r="G594" s="15"/>
      <c r="H594" s="15"/>
      <c r="I594" s="15"/>
      <c r="J594" s="15"/>
      <c r="K594" s="15"/>
      <c r="L594" s="15"/>
    </row>
    <row r="595" spans="7:12" x14ac:dyDescent="0.2">
      <c r="G595" s="15"/>
      <c r="H595" s="15"/>
      <c r="I595" s="15"/>
      <c r="J595" s="15"/>
      <c r="K595" s="15"/>
      <c r="L595" s="15"/>
    </row>
    <row r="596" spans="7:12" x14ac:dyDescent="0.2">
      <c r="G596" s="15"/>
      <c r="H596" s="15"/>
      <c r="I596" s="15"/>
      <c r="J596" s="15"/>
      <c r="K596" s="15"/>
      <c r="L596" s="15"/>
    </row>
    <row r="597" spans="7:12" x14ac:dyDescent="0.2">
      <c r="G597" s="15"/>
      <c r="H597" s="15"/>
      <c r="I597" s="15"/>
      <c r="J597" s="15"/>
      <c r="K597" s="15"/>
      <c r="L597" s="15"/>
    </row>
    <row r="598" spans="7:12" x14ac:dyDescent="0.2">
      <c r="G598" s="15"/>
      <c r="H598" s="15"/>
      <c r="I598" s="15"/>
      <c r="J598" s="15"/>
      <c r="K598" s="15"/>
      <c r="L598" s="15"/>
    </row>
    <row r="599" spans="7:12" x14ac:dyDescent="0.2">
      <c r="G599" s="15"/>
      <c r="H599" s="15"/>
      <c r="I599" s="15"/>
      <c r="J599" s="15"/>
      <c r="K599" s="15"/>
      <c r="L599" s="15"/>
    </row>
    <row r="600" spans="7:12" x14ac:dyDescent="0.2">
      <c r="G600" s="15"/>
      <c r="H600" s="15"/>
      <c r="I600" s="15"/>
      <c r="J600" s="15"/>
      <c r="K600" s="15"/>
      <c r="L600" s="15"/>
    </row>
    <row r="601" spans="7:12" x14ac:dyDescent="0.2">
      <c r="G601" s="15"/>
      <c r="H601" s="15"/>
      <c r="I601" s="15"/>
      <c r="J601" s="15"/>
      <c r="K601" s="15"/>
      <c r="L601" s="15"/>
    </row>
    <row r="602" spans="7:12" x14ac:dyDescent="0.2">
      <c r="G602" s="15"/>
      <c r="H602" s="15"/>
      <c r="I602" s="15"/>
      <c r="J602" s="15"/>
      <c r="K602" s="15"/>
      <c r="L602" s="15"/>
    </row>
    <row r="603" spans="7:12" x14ac:dyDescent="0.2">
      <c r="G603" s="15"/>
      <c r="H603" s="15"/>
      <c r="I603" s="15"/>
      <c r="J603" s="15"/>
      <c r="K603" s="15"/>
      <c r="L603" s="15"/>
    </row>
    <row r="604" spans="7:12" x14ac:dyDescent="0.2">
      <c r="G604" s="15"/>
      <c r="H604" s="15"/>
      <c r="I604" s="15"/>
      <c r="J604" s="15"/>
      <c r="K604" s="15"/>
      <c r="L604" s="15"/>
    </row>
    <row r="605" spans="7:12" x14ac:dyDescent="0.2">
      <c r="G605" s="15"/>
      <c r="H605" s="15"/>
      <c r="I605" s="15"/>
      <c r="J605" s="15"/>
      <c r="K605" s="15"/>
      <c r="L605" s="15"/>
    </row>
    <row r="606" spans="7:12" x14ac:dyDescent="0.2">
      <c r="G606" s="15"/>
      <c r="H606" s="15"/>
      <c r="I606" s="15"/>
      <c r="J606" s="15"/>
      <c r="K606" s="15"/>
      <c r="L606" s="15"/>
    </row>
    <row r="607" spans="7:12" x14ac:dyDescent="0.2">
      <c r="G607" s="15"/>
      <c r="H607" s="15"/>
      <c r="I607" s="15"/>
      <c r="J607" s="15"/>
      <c r="K607" s="15"/>
      <c r="L607" s="15"/>
    </row>
    <row r="608" spans="7:12" x14ac:dyDescent="0.2">
      <c r="G608" s="15"/>
      <c r="H608" s="15"/>
      <c r="I608" s="15"/>
      <c r="J608" s="15"/>
      <c r="K608" s="15"/>
      <c r="L608" s="15"/>
    </row>
    <row r="609" spans="7:12" x14ac:dyDescent="0.2">
      <c r="G609" s="15"/>
      <c r="H609" s="15"/>
      <c r="I609" s="15"/>
      <c r="J609" s="15"/>
      <c r="K609" s="15"/>
      <c r="L609" s="15"/>
    </row>
    <row r="610" spans="7:12" x14ac:dyDescent="0.2">
      <c r="G610" s="15"/>
      <c r="H610" s="15"/>
      <c r="I610" s="15"/>
      <c r="J610" s="15"/>
      <c r="K610" s="15"/>
      <c r="L610" s="15"/>
    </row>
    <row r="611" spans="7:12" x14ac:dyDescent="0.2">
      <c r="G611" s="15"/>
      <c r="H611" s="15"/>
      <c r="I611" s="15"/>
      <c r="J611" s="15"/>
      <c r="K611" s="15"/>
      <c r="L611" s="15"/>
    </row>
    <row r="612" spans="7:12" x14ac:dyDescent="0.2">
      <c r="G612" s="15"/>
      <c r="H612" s="15"/>
      <c r="I612" s="15"/>
      <c r="J612" s="15"/>
      <c r="K612" s="15"/>
      <c r="L612" s="15"/>
    </row>
    <row r="613" spans="7:12" x14ac:dyDescent="0.2">
      <c r="G613" s="15"/>
      <c r="H613" s="15"/>
      <c r="I613" s="15"/>
      <c r="J613" s="15"/>
      <c r="K613" s="15"/>
      <c r="L613" s="15"/>
    </row>
    <row r="614" spans="7:12" x14ac:dyDescent="0.2">
      <c r="G614" s="15"/>
      <c r="H614" s="15"/>
      <c r="I614" s="15"/>
      <c r="J614" s="15"/>
      <c r="K614" s="15"/>
      <c r="L614" s="15"/>
    </row>
    <row r="615" spans="7:12" x14ac:dyDescent="0.2">
      <c r="G615" s="15"/>
      <c r="H615" s="15"/>
      <c r="I615" s="15"/>
      <c r="J615" s="15"/>
      <c r="K615" s="15"/>
      <c r="L615" s="15"/>
    </row>
    <row r="616" spans="7:12" x14ac:dyDescent="0.2">
      <c r="G616" s="15"/>
      <c r="H616" s="15"/>
      <c r="I616" s="15"/>
      <c r="J616" s="15"/>
      <c r="K616" s="15"/>
      <c r="L616" s="15"/>
    </row>
    <row r="617" spans="7:12" x14ac:dyDescent="0.2">
      <c r="G617" s="15"/>
      <c r="H617" s="15"/>
      <c r="I617" s="15"/>
      <c r="J617" s="15"/>
      <c r="K617" s="15"/>
      <c r="L617" s="15"/>
    </row>
    <row r="618" spans="7:12" x14ac:dyDescent="0.2">
      <c r="G618" s="15"/>
      <c r="H618" s="15"/>
      <c r="I618" s="15"/>
      <c r="J618" s="15"/>
      <c r="K618" s="15"/>
      <c r="L618" s="15"/>
    </row>
    <row r="619" spans="7:12" x14ac:dyDescent="0.2">
      <c r="G619" s="15"/>
      <c r="H619" s="15"/>
      <c r="I619" s="15"/>
      <c r="J619" s="15"/>
      <c r="K619" s="15"/>
      <c r="L619" s="15"/>
    </row>
    <row r="620" spans="7:12" x14ac:dyDescent="0.2">
      <c r="G620" s="15"/>
      <c r="H620" s="15"/>
      <c r="I620" s="15"/>
      <c r="J620" s="15"/>
      <c r="K620" s="15"/>
      <c r="L620" s="15"/>
    </row>
    <row r="621" spans="7:12" x14ac:dyDescent="0.2">
      <c r="G621" s="15"/>
      <c r="H621" s="15"/>
      <c r="I621" s="15"/>
      <c r="J621" s="15"/>
      <c r="K621" s="15"/>
      <c r="L621" s="15"/>
    </row>
    <row r="622" spans="7:12" x14ac:dyDescent="0.2">
      <c r="G622" s="15"/>
      <c r="H622" s="15"/>
      <c r="I622" s="15"/>
      <c r="J622" s="15"/>
      <c r="K622" s="15"/>
      <c r="L622" s="15"/>
    </row>
    <row r="623" spans="7:12" x14ac:dyDescent="0.2">
      <c r="G623" s="15"/>
      <c r="H623" s="15"/>
      <c r="I623" s="15"/>
      <c r="J623" s="15"/>
      <c r="K623" s="15"/>
      <c r="L623" s="15"/>
    </row>
    <row r="624" spans="7:12" x14ac:dyDescent="0.2">
      <c r="G624" s="15"/>
      <c r="H624" s="15"/>
      <c r="I624" s="15"/>
      <c r="J624" s="15"/>
      <c r="K624" s="15"/>
      <c r="L624" s="15"/>
    </row>
    <row r="625" spans="7:12" x14ac:dyDescent="0.2">
      <c r="G625" s="15"/>
      <c r="H625" s="15"/>
      <c r="I625" s="15"/>
      <c r="J625" s="15"/>
      <c r="K625" s="15"/>
      <c r="L625" s="15"/>
    </row>
    <row r="626" spans="7:12" x14ac:dyDescent="0.2">
      <c r="G626" s="15"/>
      <c r="H626" s="15"/>
      <c r="I626" s="15"/>
      <c r="J626" s="15"/>
      <c r="K626" s="15"/>
      <c r="L626" s="15"/>
    </row>
    <row r="627" spans="7:12" x14ac:dyDescent="0.2">
      <c r="G627" s="15"/>
      <c r="H627" s="15"/>
      <c r="I627" s="15"/>
      <c r="J627" s="15"/>
      <c r="K627" s="15"/>
      <c r="L627" s="15"/>
    </row>
    <row r="628" spans="7:12" x14ac:dyDescent="0.2">
      <c r="G628" s="15"/>
      <c r="H628" s="15"/>
      <c r="I628" s="15"/>
      <c r="J628" s="15"/>
      <c r="K628" s="15"/>
      <c r="L628" s="15"/>
    </row>
    <row r="629" spans="7:12" x14ac:dyDescent="0.2">
      <c r="G629" s="15"/>
      <c r="H629" s="15"/>
      <c r="I629" s="15"/>
      <c r="J629" s="15"/>
      <c r="K629" s="15"/>
      <c r="L629" s="15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47"/>
  <sheetViews>
    <sheetView workbookViewId="0">
      <selection activeCell="D24" sqref="D24"/>
    </sheetView>
  </sheetViews>
  <sheetFormatPr defaultRowHeight="12.75" x14ac:dyDescent="0.2"/>
  <cols>
    <col min="1" max="1" width="0.28515625" customWidth="1"/>
    <col min="2" max="3" width="7.28515625" customWidth="1"/>
    <col min="4" max="4" width="6.7109375" customWidth="1"/>
    <col min="5" max="5" width="44.7109375" customWidth="1"/>
    <col min="6" max="6" width="3" customWidth="1"/>
    <col min="7" max="7" width="7.5703125" customWidth="1"/>
  </cols>
  <sheetData>
    <row r="1" spans="2:7" ht="20.25" x14ac:dyDescent="0.3">
      <c r="B1" s="60" t="s">
        <v>126</v>
      </c>
      <c r="C1" s="61"/>
      <c r="D1" s="61"/>
      <c r="E1" s="61"/>
      <c r="F1" s="26"/>
      <c r="G1" s="2"/>
    </row>
    <row r="2" spans="2:7" ht="18" x14ac:dyDescent="0.25">
      <c r="B2" s="62"/>
      <c r="C2" s="62"/>
      <c r="D2" s="62"/>
      <c r="E2" s="62" t="s">
        <v>118</v>
      </c>
      <c r="F2" s="27"/>
      <c r="G2" s="28"/>
    </row>
    <row r="3" spans="2:7" ht="18" x14ac:dyDescent="0.25">
      <c r="B3" s="27"/>
      <c r="C3" s="27"/>
      <c r="D3" s="27"/>
      <c r="E3" s="27"/>
      <c r="F3" s="27"/>
      <c r="G3" s="28"/>
    </row>
    <row r="4" spans="2:7" x14ac:dyDescent="0.2">
      <c r="B4" s="3" t="s">
        <v>2</v>
      </c>
      <c r="C4" s="3" t="s">
        <v>3</v>
      </c>
      <c r="D4" s="3" t="s">
        <v>134</v>
      </c>
      <c r="E4" s="3" t="s">
        <v>41</v>
      </c>
      <c r="F4" s="12"/>
      <c r="G4" s="29"/>
    </row>
    <row r="5" spans="2:7" x14ac:dyDescent="0.2">
      <c r="B5" s="3"/>
      <c r="C5" s="3">
        <v>1111</v>
      </c>
      <c r="D5" s="3"/>
      <c r="E5" s="3" t="s">
        <v>109</v>
      </c>
      <c r="F5" s="12"/>
      <c r="G5" s="49">
        <v>372</v>
      </c>
    </row>
    <row r="6" spans="2:7" x14ac:dyDescent="0.2">
      <c r="B6" s="3"/>
      <c r="C6" s="3">
        <v>1112</v>
      </c>
      <c r="D6" s="3"/>
      <c r="E6" s="3" t="s">
        <v>47</v>
      </c>
      <c r="F6" s="12"/>
      <c r="G6" s="49">
        <v>20</v>
      </c>
    </row>
    <row r="7" spans="2:7" x14ac:dyDescent="0.2">
      <c r="B7" s="3"/>
      <c r="C7" s="3">
        <v>1113</v>
      </c>
      <c r="D7" s="3"/>
      <c r="E7" s="3" t="s">
        <v>86</v>
      </c>
      <c r="F7" s="12"/>
      <c r="G7" s="49">
        <v>35</v>
      </c>
    </row>
    <row r="8" spans="2:7" x14ac:dyDescent="0.2">
      <c r="B8" s="3"/>
      <c r="C8" s="3">
        <v>1121</v>
      </c>
      <c r="D8" s="3"/>
      <c r="E8" s="3" t="s">
        <v>60</v>
      </c>
      <c r="F8" s="12"/>
      <c r="G8" s="49">
        <v>420</v>
      </c>
    </row>
    <row r="9" spans="2:7" x14ac:dyDescent="0.2">
      <c r="B9" s="3"/>
      <c r="C9" s="3">
        <v>1211</v>
      </c>
      <c r="D9" s="3"/>
      <c r="E9" s="3" t="s">
        <v>48</v>
      </c>
      <c r="F9" s="12"/>
      <c r="G9" s="49">
        <v>820</v>
      </c>
    </row>
    <row r="10" spans="2:7" x14ac:dyDescent="0.2">
      <c r="B10" s="3"/>
      <c r="C10" s="29">
        <v>1122</v>
      </c>
      <c r="D10" s="29"/>
      <c r="E10" s="3" t="s">
        <v>110</v>
      </c>
      <c r="F10" s="12"/>
      <c r="G10" s="49">
        <v>140</v>
      </c>
    </row>
    <row r="11" spans="2:7" x14ac:dyDescent="0.2">
      <c r="B11" s="3"/>
      <c r="C11" s="8">
        <v>1334</v>
      </c>
      <c r="D11" s="8"/>
      <c r="E11" s="8" t="s">
        <v>50</v>
      </c>
      <c r="F11" s="24"/>
      <c r="G11" s="49">
        <v>68</v>
      </c>
    </row>
    <row r="12" spans="2:7" x14ac:dyDescent="0.2">
      <c r="B12" s="3"/>
      <c r="C12" s="8">
        <v>1337</v>
      </c>
      <c r="D12" s="8"/>
      <c r="E12" s="8" t="s">
        <v>51</v>
      </c>
      <c r="F12" s="23"/>
      <c r="G12" s="49">
        <v>94</v>
      </c>
    </row>
    <row r="13" spans="2:7" x14ac:dyDescent="0.2">
      <c r="B13" s="3"/>
      <c r="C13" s="8">
        <v>1341</v>
      </c>
      <c r="D13" s="8"/>
      <c r="E13" s="8" t="s">
        <v>52</v>
      </c>
      <c r="F13" s="24"/>
      <c r="G13" s="49">
        <v>5</v>
      </c>
    </row>
    <row r="14" spans="2:7" x14ac:dyDescent="0.2">
      <c r="B14" s="3"/>
      <c r="C14" s="8">
        <v>1361</v>
      </c>
      <c r="D14" s="8"/>
      <c r="E14" s="8" t="s">
        <v>53</v>
      </c>
      <c r="F14" s="24"/>
      <c r="G14" s="49">
        <v>1</v>
      </c>
    </row>
    <row r="15" spans="2:7" x14ac:dyDescent="0.2">
      <c r="B15" s="3"/>
      <c r="C15" s="8">
        <v>1511</v>
      </c>
      <c r="D15" s="8"/>
      <c r="E15" s="8" t="s">
        <v>54</v>
      </c>
      <c r="F15" s="24"/>
      <c r="G15" s="49">
        <v>920</v>
      </c>
    </row>
    <row r="16" spans="2:7" x14ac:dyDescent="0.2">
      <c r="B16" s="29"/>
      <c r="C16" s="9">
        <v>2460</v>
      </c>
      <c r="D16" s="9">
        <v>109</v>
      </c>
      <c r="E16" s="9" t="s">
        <v>78</v>
      </c>
      <c r="F16" s="23"/>
      <c r="G16" s="49">
        <v>5</v>
      </c>
    </row>
    <row r="17" spans="2:7" x14ac:dyDescent="0.2">
      <c r="B17" s="29"/>
      <c r="C17" s="9">
        <v>2460</v>
      </c>
      <c r="D17" s="9">
        <v>209</v>
      </c>
      <c r="E17" s="9" t="s">
        <v>78</v>
      </c>
      <c r="F17" s="23"/>
      <c r="G17" s="49">
        <v>11</v>
      </c>
    </row>
    <row r="18" spans="2:7" x14ac:dyDescent="0.2">
      <c r="B18" s="29"/>
      <c r="C18" s="9">
        <v>2460</v>
      </c>
      <c r="D18" s="9">
        <v>309</v>
      </c>
      <c r="E18" s="9" t="s">
        <v>78</v>
      </c>
      <c r="F18" s="23"/>
      <c r="G18" s="49">
        <v>11</v>
      </c>
    </row>
    <row r="19" spans="2:7" x14ac:dyDescent="0.2">
      <c r="B19" s="29"/>
      <c r="C19" s="9">
        <v>2460</v>
      </c>
      <c r="D19" s="9">
        <v>409</v>
      </c>
      <c r="E19" s="9" t="s">
        <v>78</v>
      </c>
      <c r="F19" s="23"/>
      <c r="G19" s="49">
        <v>5</v>
      </c>
    </row>
    <row r="20" spans="2:7" x14ac:dyDescent="0.2">
      <c r="B20" s="29"/>
      <c r="C20" s="9">
        <v>4112</v>
      </c>
      <c r="D20" s="9"/>
      <c r="E20" s="9" t="s">
        <v>55</v>
      </c>
      <c r="F20" s="23"/>
      <c r="G20" s="29">
        <v>0</v>
      </c>
    </row>
    <row r="21" spans="2:7" x14ac:dyDescent="0.2">
      <c r="B21" s="4"/>
      <c r="C21" s="8">
        <v>4116</v>
      </c>
      <c r="D21" s="8">
        <v>13101</v>
      </c>
      <c r="E21" s="8" t="s">
        <v>56</v>
      </c>
      <c r="F21" s="23"/>
      <c r="G21" s="49">
        <v>36</v>
      </c>
    </row>
    <row r="22" spans="2:7" x14ac:dyDescent="0.2">
      <c r="B22" s="3">
        <v>2310</v>
      </c>
      <c r="C22" s="8">
        <v>2111</v>
      </c>
      <c r="D22" s="8"/>
      <c r="E22" s="8" t="s">
        <v>129</v>
      </c>
      <c r="F22" s="24"/>
      <c r="G22" s="29">
        <v>125</v>
      </c>
    </row>
    <row r="23" spans="2:7" x14ac:dyDescent="0.2">
      <c r="B23" s="8">
        <v>3612</v>
      </c>
      <c r="C23" s="8">
        <v>2111</v>
      </c>
      <c r="D23" s="8"/>
      <c r="E23" s="8" t="s">
        <v>130</v>
      </c>
      <c r="F23" s="24"/>
      <c r="G23" s="29">
        <v>300</v>
      </c>
    </row>
    <row r="24" spans="2:7" x14ac:dyDescent="0.2">
      <c r="B24" s="3">
        <v>3612</v>
      </c>
      <c r="C24" s="8">
        <v>2132</v>
      </c>
      <c r="D24" s="8"/>
      <c r="E24" s="8" t="s">
        <v>131</v>
      </c>
      <c r="F24" s="23"/>
      <c r="G24" s="9">
        <v>580</v>
      </c>
    </row>
    <row r="25" spans="2:7" x14ac:dyDescent="0.2">
      <c r="B25" s="3">
        <v>3613</v>
      </c>
      <c r="C25" s="8">
        <v>2132</v>
      </c>
      <c r="D25" s="8"/>
      <c r="E25" s="8" t="s">
        <v>164</v>
      </c>
      <c r="F25" s="24"/>
      <c r="G25" s="49">
        <v>10</v>
      </c>
    </row>
    <row r="26" spans="2:7" x14ac:dyDescent="0.2">
      <c r="B26" s="3">
        <v>3613</v>
      </c>
      <c r="C26" s="8">
        <v>2111</v>
      </c>
      <c r="D26" s="8"/>
      <c r="E26" s="8" t="s">
        <v>111</v>
      </c>
      <c r="F26" s="24"/>
      <c r="G26" s="49">
        <v>14</v>
      </c>
    </row>
    <row r="27" spans="2:7" x14ac:dyDescent="0.2">
      <c r="B27" s="3">
        <v>3639</v>
      </c>
      <c r="C27" s="8">
        <v>3111</v>
      </c>
      <c r="D27" s="8"/>
      <c r="E27" s="8" t="s">
        <v>59</v>
      </c>
      <c r="F27" s="24"/>
      <c r="G27" s="29">
        <v>144</v>
      </c>
    </row>
    <row r="28" spans="2:7" x14ac:dyDescent="0.2">
      <c r="B28" s="3">
        <v>3639</v>
      </c>
      <c r="C28" s="8">
        <v>2310</v>
      </c>
      <c r="D28" s="8"/>
      <c r="E28" s="8" t="s">
        <v>58</v>
      </c>
      <c r="F28" s="24"/>
      <c r="G28" s="29">
        <v>0</v>
      </c>
    </row>
    <row r="29" spans="2:7" x14ac:dyDescent="0.2">
      <c r="B29" s="29">
        <v>3725</v>
      </c>
      <c r="C29" s="9">
        <v>2324</v>
      </c>
      <c r="D29" s="9"/>
      <c r="E29" s="9" t="s">
        <v>44</v>
      </c>
      <c r="F29" s="23"/>
      <c r="G29" s="50">
        <v>23</v>
      </c>
    </row>
    <row r="30" spans="2:7" x14ac:dyDescent="0.2">
      <c r="B30" s="29">
        <v>3639</v>
      </c>
      <c r="C30" s="9">
        <v>2131</v>
      </c>
      <c r="D30" s="9"/>
      <c r="E30" s="30" t="s">
        <v>45</v>
      </c>
      <c r="F30" s="23"/>
      <c r="G30" s="50">
        <v>73</v>
      </c>
    </row>
    <row r="31" spans="2:7" x14ac:dyDescent="0.2">
      <c r="B31" s="29">
        <v>6310</v>
      </c>
      <c r="C31" s="9">
        <v>2141</v>
      </c>
      <c r="D31" s="9"/>
      <c r="E31" s="9" t="s">
        <v>132</v>
      </c>
      <c r="F31" s="23"/>
      <c r="G31" s="9">
        <v>4</v>
      </c>
    </row>
    <row r="32" spans="2:7" x14ac:dyDescent="0.2">
      <c r="B32" s="29">
        <v>3611</v>
      </c>
      <c r="C32" s="9">
        <v>2141</v>
      </c>
      <c r="D32" s="9"/>
      <c r="E32" s="9" t="s">
        <v>133</v>
      </c>
      <c r="F32" s="23"/>
      <c r="G32" s="9">
        <v>1</v>
      </c>
    </row>
    <row r="33" spans="2:7" x14ac:dyDescent="0.2">
      <c r="B33" s="29">
        <v>3611</v>
      </c>
      <c r="C33" s="9">
        <v>2141</v>
      </c>
      <c r="D33" s="9">
        <v>109</v>
      </c>
      <c r="E33" s="9" t="s">
        <v>135</v>
      </c>
      <c r="F33" s="23"/>
      <c r="G33" s="9">
        <v>1</v>
      </c>
    </row>
    <row r="34" spans="2:7" x14ac:dyDescent="0.2">
      <c r="B34" s="29">
        <v>3611</v>
      </c>
      <c r="C34" s="9">
        <v>2141</v>
      </c>
      <c r="D34" s="9">
        <v>209</v>
      </c>
      <c r="E34" s="9" t="s">
        <v>135</v>
      </c>
      <c r="F34" s="23"/>
      <c r="G34" s="9">
        <v>2</v>
      </c>
    </row>
    <row r="35" spans="2:7" x14ac:dyDescent="0.2">
      <c r="B35" s="29">
        <v>3611</v>
      </c>
      <c r="C35" s="9">
        <v>2141</v>
      </c>
      <c r="D35" s="9">
        <v>309</v>
      </c>
      <c r="E35" s="9" t="s">
        <v>135</v>
      </c>
      <c r="F35" s="23"/>
      <c r="G35" s="9">
        <v>2</v>
      </c>
    </row>
    <row r="36" spans="2:7" x14ac:dyDescent="0.2">
      <c r="B36" s="29">
        <v>3611</v>
      </c>
      <c r="C36" s="9">
        <v>2141</v>
      </c>
      <c r="D36" s="9">
        <v>409</v>
      </c>
      <c r="E36" s="9" t="s">
        <v>135</v>
      </c>
      <c r="F36" s="23"/>
      <c r="G36" s="9">
        <v>1</v>
      </c>
    </row>
    <row r="37" spans="2:7" x14ac:dyDescent="0.2">
      <c r="B37" s="29"/>
      <c r="C37" s="9"/>
      <c r="D37" s="9"/>
      <c r="E37" s="9"/>
      <c r="F37" s="23"/>
      <c r="G37" s="9"/>
    </row>
    <row r="38" spans="2:7" x14ac:dyDescent="0.2">
      <c r="B38" s="3"/>
      <c r="C38" s="8" t="s">
        <v>76</v>
      </c>
      <c r="D38" s="8"/>
      <c r="E38" s="8" t="s">
        <v>128</v>
      </c>
      <c r="F38" s="24"/>
      <c r="G38" s="3">
        <f>SUM(G5:G37)</f>
        <v>4243</v>
      </c>
    </row>
    <row r="39" spans="2:7" x14ac:dyDescent="0.2">
      <c r="B39" s="4"/>
      <c r="C39" s="8">
        <v>8115</v>
      </c>
      <c r="D39" s="8"/>
      <c r="E39" s="8" t="s">
        <v>127</v>
      </c>
      <c r="F39" s="24"/>
      <c r="G39" s="3">
        <v>0</v>
      </c>
    </row>
    <row r="40" spans="2:7" x14ac:dyDescent="0.2">
      <c r="B40" s="4"/>
      <c r="C40" s="8"/>
      <c r="D40" s="8"/>
      <c r="E40" s="8"/>
      <c r="F40" s="24"/>
      <c r="G40" s="3"/>
    </row>
    <row r="41" spans="2:7" ht="18" x14ac:dyDescent="0.25">
      <c r="B41" s="10"/>
      <c r="C41" s="10"/>
      <c r="D41" s="10"/>
      <c r="E41" s="11" t="s">
        <v>85</v>
      </c>
      <c r="F41" s="25"/>
      <c r="G41" s="16">
        <f>SUM(G38:G40)</f>
        <v>4243</v>
      </c>
    </row>
    <row r="42" spans="2:7" x14ac:dyDescent="0.2">
      <c r="G42" s="3"/>
    </row>
    <row r="45" spans="2:7" x14ac:dyDescent="0.2">
      <c r="B45" t="s">
        <v>120</v>
      </c>
      <c r="C45" s="45"/>
      <c r="D45" s="45"/>
      <c r="E45" s="45">
        <v>40884</v>
      </c>
    </row>
    <row r="47" spans="2:7" x14ac:dyDescent="0.2">
      <c r="B47" t="s">
        <v>163</v>
      </c>
      <c r="D47" s="45"/>
      <c r="E47" s="45">
        <v>40899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5"/>
  <sheetViews>
    <sheetView workbookViewId="0">
      <selection activeCell="B46" sqref="B46"/>
    </sheetView>
  </sheetViews>
  <sheetFormatPr defaultRowHeight="12.75" x14ac:dyDescent="0.2"/>
  <cols>
    <col min="1" max="1" width="6.7109375" customWidth="1"/>
    <col min="3" max="3" width="53.28515625" customWidth="1"/>
    <col min="4" max="4" width="2.42578125" customWidth="1"/>
  </cols>
  <sheetData>
    <row r="1" spans="1:5" ht="18" x14ac:dyDescent="0.25">
      <c r="A1" s="46" t="s">
        <v>124</v>
      </c>
      <c r="B1" s="46"/>
      <c r="C1" s="46"/>
      <c r="D1" s="27"/>
      <c r="E1" s="28"/>
    </row>
    <row r="2" spans="1:5" ht="18" x14ac:dyDescent="0.25">
      <c r="A2" s="27"/>
      <c r="B2" s="27"/>
      <c r="C2" s="27" t="s">
        <v>118</v>
      </c>
      <c r="D2" s="27"/>
      <c r="E2" s="28"/>
    </row>
    <row r="3" spans="1:5" ht="18" x14ac:dyDescent="0.25">
      <c r="A3" s="27"/>
      <c r="B3" s="27"/>
      <c r="C3" s="27"/>
      <c r="D3" s="27"/>
      <c r="E3" s="28"/>
    </row>
    <row r="4" spans="1:5" ht="15" x14ac:dyDescent="0.2">
      <c r="A4" s="35" t="s">
        <v>2</v>
      </c>
      <c r="B4" s="35" t="s">
        <v>3</v>
      </c>
      <c r="C4" s="35" t="s">
        <v>41</v>
      </c>
      <c r="D4" s="36"/>
      <c r="E4" s="37"/>
    </row>
    <row r="5" spans="1:5" ht="15" x14ac:dyDescent="0.2">
      <c r="A5" s="35"/>
      <c r="B5" s="35">
        <v>1111</v>
      </c>
      <c r="C5" s="35" t="s">
        <v>109</v>
      </c>
      <c r="D5" s="36"/>
      <c r="E5" s="37">
        <v>372</v>
      </c>
    </row>
    <row r="6" spans="1:5" ht="15" x14ac:dyDescent="0.2">
      <c r="A6" s="35"/>
      <c r="B6" s="35">
        <v>1112</v>
      </c>
      <c r="C6" s="35" t="s">
        <v>47</v>
      </c>
      <c r="D6" s="36"/>
      <c r="E6" s="37">
        <v>20</v>
      </c>
    </row>
    <row r="7" spans="1:5" ht="15" x14ac:dyDescent="0.2">
      <c r="A7" s="35"/>
      <c r="B7" s="35">
        <v>1113</v>
      </c>
      <c r="C7" s="35" t="s">
        <v>86</v>
      </c>
      <c r="D7" s="36"/>
      <c r="E7" s="37">
        <v>32</v>
      </c>
    </row>
    <row r="8" spans="1:5" ht="15" x14ac:dyDescent="0.2">
      <c r="A8" s="35"/>
      <c r="B8" s="35">
        <v>1121</v>
      </c>
      <c r="C8" s="35" t="s">
        <v>60</v>
      </c>
      <c r="D8" s="36"/>
      <c r="E8" s="37">
        <v>420</v>
      </c>
    </row>
    <row r="9" spans="1:5" ht="15" x14ac:dyDescent="0.2">
      <c r="A9" s="35"/>
      <c r="B9" s="35">
        <v>1211</v>
      </c>
      <c r="C9" s="35" t="s">
        <v>48</v>
      </c>
      <c r="D9" s="36"/>
      <c r="E9" s="37">
        <v>820</v>
      </c>
    </row>
    <row r="10" spans="1:5" ht="15" x14ac:dyDescent="0.2">
      <c r="A10" s="35"/>
      <c r="B10" s="37">
        <v>1122</v>
      </c>
      <c r="C10" s="35" t="s">
        <v>110</v>
      </c>
      <c r="D10" s="36"/>
      <c r="E10" s="37">
        <v>149</v>
      </c>
    </row>
    <row r="11" spans="1:5" ht="15.75" x14ac:dyDescent="0.25">
      <c r="A11" s="38"/>
      <c r="B11" s="35">
        <v>1333</v>
      </c>
      <c r="C11" s="35" t="s">
        <v>49</v>
      </c>
      <c r="D11" s="39"/>
      <c r="E11" s="37">
        <v>5</v>
      </c>
    </row>
    <row r="12" spans="1:5" ht="15" x14ac:dyDescent="0.2">
      <c r="A12" s="35"/>
      <c r="B12" s="35">
        <v>1334</v>
      </c>
      <c r="C12" s="35" t="s">
        <v>50</v>
      </c>
      <c r="D12" s="36"/>
      <c r="E12" s="37">
        <v>67</v>
      </c>
    </row>
    <row r="13" spans="1:5" ht="15" x14ac:dyDescent="0.2">
      <c r="A13" s="35"/>
      <c r="B13" s="35">
        <v>1337</v>
      </c>
      <c r="C13" s="35" t="s">
        <v>51</v>
      </c>
      <c r="D13" s="39"/>
      <c r="E13" s="37">
        <v>57</v>
      </c>
    </row>
    <row r="14" spans="1:5" ht="15" x14ac:dyDescent="0.2">
      <c r="A14" s="35"/>
      <c r="B14" s="35">
        <v>1341</v>
      </c>
      <c r="C14" s="35" t="s">
        <v>52</v>
      </c>
      <c r="D14" s="36"/>
      <c r="E14" s="37">
        <v>5</v>
      </c>
    </row>
    <row r="15" spans="1:5" ht="15" x14ac:dyDescent="0.2">
      <c r="A15" s="35"/>
      <c r="B15" s="35">
        <v>1361</v>
      </c>
      <c r="C15" s="35" t="s">
        <v>53</v>
      </c>
      <c r="D15" s="36"/>
      <c r="E15" s="37">
        <v>1</v>
      </c>
    </row>
    <row r="16" spans="1:5" ht="15" x14ac:dyDescent="0.2">
      <c r="A16" s="35"/>
      <c r="B16" s="35">
        <v>1511</v>
      </c>
      <c r="C16" s="35" t="s">
        <v>54</v>
      </c>
      <c r="D16" s="36"/>
      <c r="E16" s="37">
        <v>650</v>
      </c>
    </row>
    <row r="17" spans="1:5" ht="15" x14ac:dyDescent="0.2">
      <c r="A17" s="37">
        <v>236</v>
      </c>
      <c r="B17" s="37">
        <v>2460</v>
      </c>
      <c r="C17" s="37" t="s">
        <v>78</v>
      </c>
      <c r="D17" s="39"/>
      <c r="E17" s="37">
        <v>39</v>
      </c>
    </row>
    <row r="18" spans="1:5" ht="15" x14ac:dyDescent="0.2">
      <c r="A18" s="37"/>
      <c r="B18" s="37">
        <v>4112</v>
      </c>
      <c r="C18" s="37" t="s">
        <v>55</v>
      </c>
      <c r="D18" s="39"/>
      <c r="E18" s="37">
        <v>0</v>
      </c>
    </row>
    <row r="19" spans="1:5" ht="15.75" x14ac:dyDescent="0.25">
      <c r="A19" s="38"/>
      <c r="B19" s="35">
        <v>4116</v>
      </c>
      <c r="C19" s="35" t="s">
        <v>56</v>
      </c>
      <c r="D19" s="39"/>
      <c r="E19" s="37">
        <v>99</v>
      </c>
    </row>
    <row r="20" spans="1:5" ht="15" x14ac:dyDescent="0.2">
      <c r="A20" s="35"/>
      <c r="B20" s="35">
        <v>4131</v>
      </c>
      <c r="C20" s="35" t="s">
        <v>57</v>
      </c>
      <c r="D20" s="36"/>
      <c r="E20" s="37">
        <v>0</v>
      </c>
    </row>
    <row r="21" spans="1:5" ht="15" x14ac:dyDescent="0.2">
      <c r="A21" s="35">
        <v>2310</v>
      </c>
      <c r="B21" s="35">
        <v>2111</v>
      </c>
      <c r="C21" s="35" t="s">
        <v>42</v>
      </c>
      <c r="D21" s="36"/>
      <c r="E21" s="37">
        <v>77</v>
      </c>
    </row>
    <row r="22" spans="1:5" ht="15" x14ac:dyDescent="0.2">
      <c r="A22" s="35">
        <v>3419</v>
      </c>
      <c r="B22" s="35">
        <v>2111</v>
      </c>
      <c r="C22" s="35" t="s">
        <v>42</v>
      </c>
      <c r="D22" s="36"/>
      <c r="E22" s="37">
        <v>0</v>
      </c>
    </row>
    <row r="23" spans="1:5" ht="15" x14ac:dyDescent="0.2">
      <c r="A23" s="35">
        <v>3612</v>
      </c>
      <c r="B23" s="35">
        <v>2111</v>
      </c>
      <c r="C23" s="35" t="s">
        <v>42</v>
      </c>
      <c r="D23" s="36"/>
      <c r="E23" s="37">
        <v>65</v>
      </c>
    </row>
    <row r="24" spans="1:5" ht="15" x14ac:dyDescent="0.2">
      <c r="A24" s="35">
        <v>3612</v>
      </c>
      <c r="B24" s="35">
        <v>2132</v>
      </c>
      <c r="C24" s="35" t="s">
        <v>43</v>
      </c>
      <c r="D24" s="39"/>
      <c r="E24" s="37">
        <v>580</v>
      </c>
    </row>
    <row r="25" spans="1:5" ht="15" x14ac:dyDescent="0.2">
      <c r="A25" s="35">
        <v>3613</v>
      </c>
      <c r="B25" s="35">
        <v>2132</v>
      </c>
      <c r="C25" s="35" t="s">
        <v>71</v>
      </c>
      <c r="D25" s="36"/>
      <c r="E25" s="37">
        <v>30</v>
      </c>
    </row>
    <row r="26" spans="1:5" ht="15" x14ac:dyDescent="0.2">
      <c r="A26" s="35">
        <v>3613</v>
      </c>
      <c r="B26" s="35">
        <v>2132</v>
      </c>
      <c r="C26" s="35" t="s">
        <v>87</v>
      </c>
      <c r="D26" s="36"/>
      <c r="E26" s="37">
        <v>15</v>
      </c>
    </row>
    <row r="27" spans="1:5" ht="15" x14ac:dyDescent="0.2">
      <c r="A27" s="35">
        <v>3613</v>
      </c>
      <c r="B27" s="35">
        <v>2111</v>
      </c>
      <c r="C27" s="35" t="s">
        <v>111</v>
      </c>
      <c r="D27" s="36"/>
      <c r="E27" s="37">
        <v>54</v>
      </c>
    </row>
    <row r="28" spans="1:5" ht="15" x14ac:dyDescent="0.2">
      <c r="A28" s="35">
        <v>3639</v>
      </c>
      <c r="B28" s="35">
        <v>2111</v>
      </c>
      <c r="C28" s="35" t="s">
        <v>119</v>
      </c>
      <c r="D28" s="36"/>
      <c r="E28" s="37">
        <v>34</v>
      </c>
    </row>
    <row r="29" spans="1:5" ht="15" x14ac:dyDescent="0.2">
      <c r="A29" s="35">
        <v>3639</v>
      </c>
      <c r="B29" s="35">
        <v>3111</v>
      </c>
      <c r="C29" s="35" t="s">
        <v>59</v>
      </c>
      <c r="D29" s="36"/>
      <c r="E29" s="37">
        <v>30</v>
      </c>
    </row>
    <row r="30" spans="1:5" ht="15" x14ac:dyDescent="0.2">
      <c r="A30" s="35">
        <v>3639</v>
      </c>
      <c r="B30" s="35">
        <v>2310</v>
      </c>
      <c r="C30" s="35" t="s">
        <v>58</v>
      </c>
      <c r="D30" s="36"/>
      <c r="E30" s="37">
        <v>10</v>
      </c>
    </row>
    <row r="31" spans="1:5" ht="15" x14ac:dyDescent="0.2">
      <c r="A31" s="37">
        <v>3725</v>
      </c>
      <c r="B31" s="37">
        <v>2329</v>
      </c>
      <c r="C31" s="37" t="s">
        <v>44</v>
      </c>
      <c r="D31" s="39"/>
      <c r="E31" s="37">
        <v>20</v>
      </c>
    </row>
    <row r="32" spans="1:5" ht="15" x14ac:dyDescent="0.2">
      <c r="A32" s="37">
        <v>6171</v>
      </c>
      <c r="B32" s="37">
        <v>2329</v>
      </c>
      <c r="C32" s="37" t="s">
        <v>115</v>
      </c>
      <c r="D32" s="39"/>
      <c r="E32" s="37">
        <v>1</v>
      </c>
    </row>
    <row r="33" spans="1:5" ht="15" x14ac:dyDescent="0.2">
      <c r="A33" s="37">
        <v>3639</v>
      </c>
      <c r="B33" s="37">
        <v>2131</v>
      </c>
      <c r="C33" s="40" t="s">
        <v>45</v>
      </c>
      <c r="D33" s="39"/>
      <c r="E33" s="37">
        <v>4</v>
      </c>
    </row>
    <row r="34" spans="1:5" ht="15" x14ac:dyDescent="0.2">
      <c r="A34" s="37">
        <v>6310</v>
      </c>
      <c r="B34" s="37">
        <v>2141</v>
      </c>
      <c r="C34" s="37" t="s">
        <v>46</v>
      </c>
      <c r="D34" s="39"/>
      <c r="E34" s="37">
        <v>14</v>
      </c>
    </row>
    <row r="35" spans="1:5" ht="15" x14ac:dyDescent="0.2">
      <c r="A35" s="37">
        <v>3611</v>
      </c>
      <c r="B35" s="37">
        <v>2141</v>
      </c>
      <c r="C35" s="37" t="s">
        <v>77</v>
      </c>
      <c r="D35" s="39"/>
      <c r="E35" s="37">
        <v>4</v>
      </c>
    </row>
    <row r="36" spans="1:5" ht="15" x14ac:dyDescent="0.2">
      <c r="A36" s="35"/>
      <c r="B36" s="35" t="s">
        <v>76</v>
      </c>
      <c r="C36" s="35" t="s">
        <v>122</v>
      </c>
      <c r="D36" s="36"/>
      <c r="E36" s="35">
        <f>E35+E34+E33+E32+E31+E30+E29+E28+E27+E26+E25+E24+E23+E21+E19+E17+E16+E15+E14+E13+E12+E11+E10+E9+E8+E7+E6+E5</f>
        <v>3674</v>
      </c>
    </row>
    <row r="37" spans="1:5" ht="15.75" x14ac:dyDescent="0.25">
      <c r="A37" s="38"/>
      <c r="B37" s="35">
        <v>8115</v>
      </c>
      <c r="C37" s="35" t="s">
        <v>123</v>
      </c>
      <c r="D37" s="36"/>
      <c r="E37" s="35"/>
    </row>
    <row r="38" spans="1:5" ht="15.75" x14ac:dyDescent="0.25">
      <c r="A38" s="38"/>
      <c r="B38" s="35"/>
      <c r="C38" s="35"/>
      <c r="D38" s="36"/>
      <c r="E38" s="35"/>
    </row>
    <row r="39" spans="1:5" ht="15.75" x14ac:dyDescent="0.25">
      <c r="A39" s="35"/>
      <c r="B39" s="35"/>
      <c r="C39" s="38" t="s">
        <v>85</v>
      </c>
      <c r="D39" s="41"/>
      <c r="E39" s="43">
        <f>SUM(E36:E38)</f>
        <v>3674</v>
      </c>
    </row>
    <row r="40" spans="1:5" ht="15" x14ac:dyDescent="0.2">
      <c r="A40" s="42"/>
      <c r="B40" s="42"/>
      <c r="C40" s="42"/>
      <c r="D40" s="42"/>
      <c r="E40" s="42"/>
    </row>
    <row r="41" spans="1:5" ht="15" x14ac:dyDescent="0.2">
      <c r="B41" t="s">
        <v>120</v>
      </c>
      <c r="C41" s="44">
        <v>40525</v>
      </c>
    </row>
    <row r="43" spans="1:5" x14ac:dyDescent="0.2">
      <c r="B43" t="s">
        <v>121</v>
      </c>
      <c r="C43" s="45">
        <v>40540</v>
      </c>
    </row>
    <row r="44" spans="1:5" x14ac:dyDescent="0.2">
      <c r="C44" s="45"/>
    </row>
    <row r="45" spans="1:5" x14ac:dyDescent="0.2">
      <c r="B45" s="47" t="s">
        <v>125</v>
      </c>
      <c r="C45" s="48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horizont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5"/>
  <sheetViews>
    <sheetView workbookViewId="0">
      <selection activeCell="D20" sqref="D20"/>
    </sheetView>
  </sheetViews>
  <sheetFormatPr defaultRowHeight="12.75" x14ac:dyDescent="0.2"/>
  <cols>
    <col min="1" max="1" width="13.28515625" customWidth="1"/>
    <col min="4" max="4" width="34.85546875" customWidth="1"/>
  </cols>
  <sheetData>
    <row r="1" spans="1:5" ht="20.25" x14ac:dyDescent="0.3">
      <c r="A1" s="60" t="s">
        <v>168</v>
      </c>
      <c r="B1" s="61"/>
      <c r="C1" s="61"/>
      <c r="D1" s="61"/>
      <c r="E1" s="2"/>
    </row>
    <row r="2" spans="1:5" ht="20.25" x14ac:dyDescent="0.3">
      <c r="A2" t="s">
        <v>166</v>
      </c>
      <c r="B2" s="1" t="s">
        <v>169</v>
      </c>
    </row>
    <row r="3" spans="1:5" x14ac:dyDescent="0.2">
      <c r="E3" s="19">
        <v>2012</v>
      </c>
    </row>
    <row r="4" spans="1:5" x14ac:dyDescent="0.2">
      <c r="A4" s="3" t="s">
        <v>2</v>
      </c>
      <c r="B4" s="3" t="s">
        <v>3</v>
      </c>
      <c r="C4" s="3" t="s">
        <v>39</v>
      </c>
      <c r="D4" s="12"/>
      <c r="E4" s="3"/>
    </row>
    <row r="5" spans="1:5" x14ac:dyDescent="0.2">
      <c r="A5" s="3">
        <v>3113</v>
      </c>
      <c r="B5" s="3">
        <v>5321</v>
      </c>
      <c r="C5" s="3" t="s">
        <v>90</v>
      </c>
      <c r="D5" s="12"/>
      <c r="E5" s="57">
        <v>200</v>
      </c>
    </row>
    <row r="6" spans="1:5" x14ac:dyDescent="0.2">
      <c r="A6" s="3">
        <v>3111</v>
      </c>
      <c r="B6" s="3">
        <v>5321</v>
      </c>
      <c r="C6" s="3" t="s">
        <v>89</v>
      </c>
      <c r="D6" s="12"/>
      <c r="E6" s="57">
        <v>10</v>
      </c>
    </row>
    <row r="7" spans="1:5" x14ac:dyDescent="0.2">
      <c r="A7" s="3">
        <v>2219</v>
      </c>
      <c r="B7" s="3">
        <v>5021</v>
      </c>
      <c r="C7" s="3" t="s">
        <v>10</v>
      </c>
      <c r="D7" s="12"/>
      <c r="E7" s="57">
        <v>6</v>
      </c>
    </row>
    <row r="8" spans="1:5" x14ac:dyDescent="0.2">
      <c r="A8" s="3">
        <v>2219</v>
      </c>
      <c r="B8" s="3">
        <v>5139</v>
      </c>
      <c r="C8" s="3" t="s">
        <v>152</v>
      </c>
      <c r="D8" s="12"/>
      <c r="E8" s="51">
        <v>35</v>
      </c>
    </row>
    <row r="9" spans="1:5" x14ac:dyDescent="0.2">
      <c r="A9" s="3">
        <v>2219</v>
      </c>
      <c r="B9" s="3">
        <v>5156</v>
      </c>
      <c r="C9" s="3" t="s">
        <v>81</v>
      </c>
      <c r="D9" s="12"/>
      <c r="E9" s="51">
        <v>12</v>
      </c>
    </row>
    <row r="10" spans="1:5" x14ac:dyDescent="0.2">
      <c r="A10" s="3">
        <v>2219</v>
      </c>
      <c r="B10" s="3">
        <v>5164</v>
      </c>
      <c r="C10" s="3" t="s">
        <v>97</v>
      </c>
      <c r="D10" s="12"/>
      <c r="E10" s="51">
        <v>10</v>
      </c>
    </row>
    <row r="11" spans="1:5" x14ac:dyDescent="0.2">
      <c r="A11" s="3">
        <v>3419</v>
      </c>
      <c r="B11" s="3">
        <v>5222</v>
      </c>
      <c r="C11" s="3" t="s">
        <v>61</v>
      </c>
      <c r="D11" s="12"/>
      <c r="E11" s="51">
        <v>70</v>
      </c>
    </row>
    <row r="12" spans="1:5" x14ac:dyDescent="0.2">
      <c r="A12" s="3">
        <v>3429</v>
      </c>
      <c r="B12" s="3">
        <v>5222</v>
      </c>
      <c r="C12" s="3" t="s">
        <v>159</v>
      </c>
      <c r="D12" s="12"/>
      <c r="E12" s="49">
        <v>0</v>
      </c>
    </row>
    <row r="13" spans="1:5" x14ac:dyDescent="0.2">
      <c r="A13" s="71">
        <v>5901</v>
      </c>
      <c r="B13" s="71">
        <v>5212</v>
      </c>
      <c r="C13" s="71" t="s">
        <v>170</v>
      </c>
      <c r="D13" s="70"/>
      <c r="E13" s="49">
        <v>1</v>
      </c>
    </row>
    <row r="14" spans="1:5" x14ac:dyDescent="0.2">
      <c r="A14" s="4" t="s">
        <v>6</v>
      </c>
      <c r="B14" s="4"/>
      <c r="C14" s="4"/>
      <c r="D14" s="72"/>
      <c r="E14" s="54">
        <f>SUM(E5:E13)</f>
        <v>344</v>
      </c>
    </row>
    <row r="15" spans="1:5" x14ac:dyDescent="0.2">
      <c r="E15" s="12"/>
    </row>
    <row r="16" spans="1:5" x14ac:dyDescent="0.2">
      <c r="A16" s="3" t="s">
        <v>4</v>
      </c>
      <c r="B16" s="3" t="s">
        <v>3</v>
      </c>
      <c r="C16" s="4" t="s">
        <v>5</v>
      </c>
      <c r="D16" s="12"/>
      <c r="E16" s="3"/>
    </row>
    <row r="17" spans="1:5" x14ac:dyDescent="0.2">
      <c r="A17" s="3">
        <v>3314</v>
      </c>
      <c r="B17" s="3">
        <v>5021</v>
      </c>
      <c r="C17" s="3" t="s">
        <v>7</v>
      </c>
      <c r="D17" s="12"/>
      <c r="E17" s="51">
        <v>5</v>
      </c>
    </row>
    <row r="18" spans="1:5" x14ac:dyDescent="0.2">
      <c r="A18" s="3">
        <v>3314</v>
      </c>
      <c r="B18" s="3">
        <v>5136</v>
      </c>
      <c r="C18" s="3" t="s">
        <v>88</v>
      </c>
      <c r="D18" s="12"/>
      <c r="E18" s="51">
        <v>2</v>
      </c>
    </row>
    <row r="19" spans="1:5" x14ac:dyDescent="0.2">
      <c r="A19" s="3">
        <v>3314</v>
      </c>
      <c r="B19" s="3">
        <v>5139</v>
      </c>
      <c r="C19" s="3" t="s">
        <v>8</v>
      </c>
      <c r="D19" s="12"/>
      <c r="E19" s="51">
        <v>3</v>
      </c>
    </row>
    <row r="20" spans="1:5" x14ac:dyDescent="0.2">
      <c r="A20" s="3">
        <v>3314</v>
      </c>
      <c r="B20" s="3">
        <v>5154</v>
      </c>
      <c r="C20" s="3" t="s">
        <v>9</v>
      </c>
      <c r="D20" s="12"/>
      <c r="E20" s="51">
        <v>6</v>
      </c>
    </row>
    <row r="21" spans="1:5" x14ac:dyDescent="0.2">
      <c r="A21" s="4">
        <v>3314</v>
      </c>
      <c r="B21" s="4" t="s">
        <v>6</v>
      </c>
      <c r="C21" s="4"/>
      <c r="D21" s="14"/>
      <c r="E21" s="54">
        <f>SUM(E17:E20)</f>
        <v>16</v>
      </c>
    </row>
    <row r="22" spans="1:5" x14ac:dyDescent="0.2">
      <c r="E22" s="12"/>
    </row>
    <row r="23" spans="1:5" x14ac:dyDescent="0.2">
      <c r="A23" s="3" t="s">
        <v>4</v>
      </c>
      <c r="B23" s="3" t="s">
        <v>3</v>
      </c>
      <c r="C23" s="4" t="s">
        <v>113</v>
      </c>
      <c r="D23" s="12"/>
      <c r="E23" s="12"/>
    </row>
    <row r="24" spans="1:5" x14ac:dyDescent="0.2">
      <c r="A24" s="3">
        <v>3319</v>
      </c>
      <c r="B24" s="3">
        <v>5021</v>
      </c>
      <c r="C24" s="8" t="s">
        <v>112</v>
      </c>
      <c r="D24" s="12"/>
      <c r="E24" s="51">
        <v>5</v>
      </c>
    </row>
    <row r="25" spans="1:5" x14ac:dyDescent="0.2">
      <c r="A25" s="3">
        <v>3319</v>
      </c>
      <c r="B25" s="3">
        <v>5139</v>
      </c>
      <c r="C25" s="8" t="s">
        <v>147</v>
      </c>
      <c r="D25" s="12"/>
      <c r="E25" s="51">
        <v>1</v>
      </c>
    </row>
    <row r="26" spans="1:5" x14ac:dyDescent="0.2">
      <c r="A26" s="3">
        <v>3319</v>
      </c>
      <c r="B26" s="3">
        <v>5156</v>
      </c>
      <c r="C26" s="8" t="s">
        <v>94</v>
      </c>
      <c r="D26" s="12"/>
      <c r="E26" s="51">
        <v>3</v>
      </c>
    </row>
    <row r="27" spans="1:5" x14ac:dyDescent="0.2">
      <c r="A27" s="3">
        <v>3319</v>
      </c>
      <c r="B27" s="3">
        <v>5169</v>
      </c>
      <c r="C27" s="8" t="s">
        <v>95</v>
      </c>
      <c r="D27" s="12"/>
      <c r="E27" s="51">
        <v>40</v>
      </c>
    </row>
    <row r="28" spans="1:5" x14ac:dyDescent="0.2">
      <c r="A28" s="3">
        <v>3319</v>
      </c>
      <c r="B28" s="3">
        <v>5175</v>
      </c>
      <c r="C28" s="8" t="s">
        <v>96</v>
      </c>
      <c r="D28" s="12"/>
      <c r="E28" s="51">
        <v>9</v>
      </c>
    </row>
    <row r="29" spans="1:5" x14ac:dyDescent="0.2">
      <c r="A29" s="4">
        <v>3319</v>
      </c>
      <c r="B29" s="4" t="s">
        <v>93</v>
      </c>
      <c r="C29" s="4"/>
      <c r="D29" s="12"/>
      <c r="E29" s="54">
        <f>SUM(E24:E28)</f>
        <v>58</v>
      </c>
    </row>
    <row r="30" spans="1:5" x14ac:dyDescent="0.2">
      <c r="A30" s="3"/>
      <c r="B30" s="3"/>
      <c r="C30" s="4"/>
      <c r="D30" s="12"/>
      <c r="E30" s="12"/>
    </row>
    <row r="31" spans="1:5" x14ac:dyDescent="0.2">
      <c r="A31" s="3"/>
      <c r="B31" s="3"/>
      <c r="C31" s="4"/>
      <c r="D31" s="12"/>
      <c r="E31" s="12"/>
    </row>
    <row r="32" spans="1:5" x14ac:dyDescent="0.2">
      <c r="A32" s="3" t="s">
        <v>4</v>
      </c>
      <c r="B32" s="3" t="s">
        <v>3</v>
      </c>
      <c r="C32" s="4" t="s">
        <v>114</v>
      </c>
      <c r="D32" s="12"/>
      <c r="E32" s="3"/>
    </row>
    <row r="33" spans="1:5" x14ac:dyDescent="0.2">
      <c r="A33" s="3">
        <v>3399</v>
      </c>
      <c r="B33" s="3">
        <v>5139</v>
      </c>
      <c r="C33" s="8" t="s">
        <v>137</v>
      </c>
      <c r="D33" s="12"/>
      <c r="E33" s="51">
        <v>3</v>
      </c>
    </row>
    <row r="34" spans="1:5" x14ac:dyDescent="0.2">
      <c r="A34" s="3">
        <v>3399</v>
      </c>
      <c r="B34" s="3">
        <v>5021</v>
      </c>
      <c r="C34" s="8" t="s">
        <v>10</v>
      </c>
      <c r="D34" s="12"/>
      <c r="E34" s="51">
        <v>10</v>
      </c>
    </row>
    <row r="35" spans="1:5" x14ac:dyDescent="0.2">
      <c r="A35" s="3">
        <v>3399</v>
      </c>
      <c r="B35" s="3">
        <v>5169</v>
      </c>
      <c r="C35" s="8" t="s">
        <v>102</v>
      </c>
      <c r="D35" s="12"/>
      <c r="E35" s="51">
        <v>70</v>
      </c>
    </row>
    <row r="36" spans="1:5" x14ac:dyDescent="0.2">
      <c r="A36" s="3">
        <v>3399</v>
      </c>
      <c r="B36" s="3">
        <v>5175</v>
      </c>
      <c r="C36" s="8" t="s">
        <v>103</v>
      </c>
      <c r="D36" s="12"/>
      <c r="E36" s="51">
        <v>15</v>
      </c>
    </row>
    <row r="37" spans="1:5" x14ac:dyDescent="0.2">
      <c r="A37" s="3">
        <v>3399</v>
      </c>
      <c r="B37" s="3">
        <v>5194</v>
      </c>
      <c r="C37" s="8" t="s">
        <v>146</v>
      </c>
      <c r="D37" s="12"/>
      <c r="E37" s="51">
        <v>10</v>
      </c>
    </row>
    <row r="38" spans="1:5" x14ac:dyDescent="0.2">
      <c r="A38" s="3"/>
      <c r="B38" s="3"/>
      <c r="C38" s="8"/>
      <c r="D38" s="12"/>
      <c r="E38" s="3">
        <v>0</v>
      </c>
    </row>
    <row r="39" spans="1:5" x14ac:dyDescent="0.2">
      <c r="A39" s="4">
        <v>3399</v>
      </c>
      <c r="B39" s="4" t="s">
        <v>6</v>
      </c>
      <c r="C39" s="4"/>
      <c r="D39" s="14"/>
      <c r="E39" s="54">
        <f>SUM(E33:E38)</f>
        <v>108</v>
      </c>
    </row>
    <row r="40" spans="1:5" x14ac:dyDescent="0.2">
      <c r="E40" s="12"/>
    </row>
    <row r="41" spans="1:5" x14ac:dyDescent="0.2">
      <c r="A41" s="3" t="s">
        <v>4</v>
      </c>
      <c r="B41" s="3" t="s">
        <v>3</v>
      </c>
      <c r="C41" s="4" t="s">
        <v>62</v>
      </c>
      <c r="D41" s="12"/>
      <c r="E41" s="3"/>
    </row>
    <row r="42" spans="1:5" x14ac:dyDescent="0.2">
      <c r="A42" s="3">
        <v>3412</v>
      </c>
      <c r="B42" s="3">
        <v>5021</v>
      </c>
      <c r="C42" s="3" t="s">
        <v>143</v>
      </c>
      <c r="D42" s="12"/>
      <c r="E42" s="3">
        <v>10</v>
      </c>
    </row>
    <row r="43" spans="1:5" x14ac:dyDescent="0.2">
      <c r="A43" s="3">
        <v>3412</v>
      </c>
      <c r="B43" s="3">
        <v>5137</v>
      </c>
      <c r="C43" s="3" t="s">
        <v>79</v>
      </c>
      <c r="D43" s="12"/>
      <c r="E43" s="3">
        <v>10</v>
      </c>
    </row>
    <row r="44" spans="1:5" x14ac:dyDescent="0.2">
      <c r="A44" s="3">
        <v>3412</v>
      </c>
      <c r="B44" s="3">
        <v>5139</v>
      </c>
      <c r="C44" s="3" t="s">
        <v>8</v>
      </c>
      <c r="D44" s="12"/>
      <c r="E44" s="3">
        <v>20</v>
      </c>
    </row>
    <row r="45" spans="1:5" x14ac:dyDescent="0.2">
      <c r="A45" s="3">
        <v>3412</v>
      </c>
      <c r="B45" s="3">
        <v>5151</v>
      </c>
      <c r="C45" s="3" t="s">
        <v>11</v>
      </c>
      <c r="D45" s="12"/>
      <c r="E45" s="3">
        <v>22</v>
      </c>
    </row>
    <row r="46" spans="1:5" x14ac:dyDescent="0.2">
      <c r="A46" s="3">
        <v>3412</v>
      </c>
      <c r="B46" s="3">
        <v>5154</v>
      </c>
      <c r="C46" s="5" t="s">
        <v>9</v>
      </c>
      <c r="D46" s="12"/>
      <c r="E46" s="3">
        <v>50</v>
      </c>
    </row>
    <row r="47" spans="1:5" x14ac:dyDescent="0.2">
      <c r="A47" s="3">
        <v>3412</v>
      </c>
      <c r="B47" s="3">
        <v>5156</v>
      </c>
      <c r="C47" s="5" t="s">
        <v>80</v>
      </c>
      <c r="D47" s="12"/>
      <c r="E47" s="3">
        <v>8</v>
      </c>
    </row>
    <row r="48" spans="1:5" x14ac:dyDescent="0.2">
      <c r="A48" s="3">
        <v>3412</v>
      </c>
      <c r="B48" s="3">
        <v>5163</v>
      </c>
      <c r="C48" s="3" t="s">
        <v>12</v>
      </c>
      <c r="D48" s="12"/>
      <c r="E48" s="3">
        <v>3</v>
      </c>
    </row>
    <row r="49" spans="1:5" x14ac:dyDescent="0.2">
      <c r="A49" s="4">
        <v>3419</v>
      </c>
      <c r="B49" s="4" t="s">
        <v>6</v>
      </c>
      <c r="C49" s="4"/>
      <c r="D49" s="14"/>
      <c r="E49" s="54">
        <f>SUM(E42:E48)</f>
        <v>123</v>
      </c>
    </row>
    <row r="50" spans="1:5" x14ac:dyDescent="0.2">
      <c r="A50" s="7"/>
      <c r="B50" s="7"/>
      <c r="C50" s="7"/>
      <c r="D50" s="7"/>
      <c r="E50" s="20"/>
    </row>
    <row r="51" spans="1:5" x14ac:dyDescent="0.2">
      <c r="E51" s="17"/>
    </row>
    <row r="52" spans="1:5" x14ac:dyDescent="0.2">
      <c r="A52" s="3" t="s">
        <v>4</v>
      </c>
      <c r="B52" s="3" t="s">
        <v>3</v>
      </c>
      <c r="C52" s="4" t="s">
        <v>98</v>
      </c>
      <c r="D52" s="12"/>
      <c r="E52" s="3"/>
    </row>
    <row r="53" spans="1:5" x14ac:dyDescent="0.2">
      <c r="A53" s="3">
        <v>3429</v>
      </c>
      <c r="B53" s="3">
        <v>5021</v>
      </c>
      <c r="C53" s="3" t="s">
        <v>7</v>
      </c>
      <c r="D53" s="12"/>
      <c r="E53" s="3">
        <v>4</v>
      </c>
    </row>
    <row r="54" spans="1:5" x14ac:dyDescent="0.2">
      <c r="A54" s="3"/>
      <c r="B54" s="3"/>
      <c r="C54" s="3"/>
      <c r="D54" s="12"/>
      <c r="E54" s="3"/>
    </row>
    <row r="55" spans="1:5" x14ac:dyDescent="0.2">
      <c r="A55" s="4">
        <v>3421</v>
      </c>
      <c r="B55" s="4" t="s">
        <v>6</v>
      </c>
      <c r="C55" s="4"/>
      <c r="D55" s="4"/>
      <c r="E55" s="54">
        <f>SUM(E53:E54)</f>
        <v>4</v>
      </c>
    </row>
    <row r="56" spans="1:5" x14ac:dyDescent="0.2">
      <c r="A56" s="7"/>
      <c r="B56" s="7"/>
      <c r="C56" s="7"/>
      <c r="D56" s="7"/>
      <c r="E56" s="34"/>
    </row>
    <row r="57" spans="1:5" x14ac:dyDescent="0.2">
      <c r="A57" s="7"/>
      <c r="B57" s="7"/>
      <c r="C57" s="7"/>
      <c r="D57" s="7"/>
      <c r="E57" s="34"/>
    </row>
    <row r="58" spans="1:5" x14ac:dyDescent="0.2">
      <c r="E58" s="15"/>
    </row>
    <row r="59" spans="1:5" x14ac:dyDescent="0.2">
      <c r="E59" s="15"/>
    </row>
    <row r="60" spans="1:5" x14ac:dyDescent="0.2">
      <c r="A60" s="3" t="s">
        <v>4</v>
      </c>
      <c r="B60" s="3" t="s">
        <v>3</v>
      </c>
      <c r="C60" s="4" t="s">
        <v>13</v>
      </c>
      <c r="D60" s="12"/>
      <c r="E60" s="17"/>
    </row>
    <row r="61" spans="1:5" x14ac:dyDescent="0.2">
      <c r="A61" s="3">
        <v>3612</v>
      </c>
      <c r="B61" s="3">
        <v>5139</v>
      </c>
      <c r="C61" s="3" t="s">
        <v>14</v>
      </c>
      <c r="D61" s="12"/>
      <c r="E61" s="3">
        <v>40</v>
      </c>
    </row>
    <row r="62" spans="1:5" x14ac:dyDescent="0.2">
      <c r="A62" s="3">
        <v>3612</v>
      </c>
      <c r="B62" s="3">
        <v>5139</v>
      </c>
      <c r="C62" s="3" t="s">
        <v>151</v>
      </c>
      <c r="D62" s="12"/>
      <c r="E62" s="3">
        <v>80</v>
      </c>
    </row>
    <row r="63" spans="1:5" x14ac:dyDescent="0.2">
      <c r="A63" s="3">
        <v>3612</v>
      </c>
      <c r="B63" s="3">
        <v>5151</v>
      </c>
      <c r="C63" s="3" t="s">
        <v>11</v>
      </c>
      <c r="D63" s="12"/>
      <c r="E63" s="57">
        <v>125</v>
      </c>
    </row>
    <row r="64" spans="1:5" x14ac:dyDescent="0.2">
      <c r="A64" s="3">
        <v>3612</v>
      </c>
      <c r="B64" s="3">
        <v>5154</v>
      </c>
      <c r="C64" s="3" t="s">
        <v>15</v>
      </c>
      <c r="D64" s="12"/>
      <c r="E64" s="51">
        <v>300</v>
      </c>
    </row>
    <row r="65" spans="1:5" x14ac:dyDescent="0.2">
      <c r="A65" s="3">
        <v>3612</v>
      </c>
      <c r="B65" s="3">
        <v>5163</v>
      </c>
      <c r="C65" s="3" t="s">
        <v>12</v>
      </c>
      <c r="D65" s="12"/>
      <c r="E65" s="3">
        <v>16</v>
      </c>
    </row>
    <row r="66" spans="1:5" x14ac:dyDescent="0.2">
      <c r="A66" s="3">
        <v>3612</v>
      </c>
      <c r="B66" s="3">
        <v>5169</v>
      </c>
      <c r="C66" s="3" t="s">
        <v>16</v>
      </c>
      <c r="D66" s="12"/>
      <c r="E66" s="3">
        <v>10</v>
      </c>
    </row>
    <row r="67" spans="1:5" x14ac:dyDescent="0.2">
      <c r="A67" s="3">
        <v>3612</v>
      </c>
      <c r="B67" s="3">
        <v>5141</v>
      </c>
      <c r="C67" s="3" t="s">
        <v>157</v>
      </c>
      <c r="D67" s="12"/>
      <c r="E67" s="3">
        <v>28</v>
      </c>
    </row>
    <row r="68" spans="1:5" x14ac:dyDescent="0.2">
      <c r="A68" s="3">
        <v>3612</v>
      </c>
      <c r="B68" s="3">
        <v>5171</v>
      </c>
      <c r="C68" s="3" t="s">
        <v>63</v>
      </c>
      <c r="D68" s="12"/>
      <c r="E68" s="3"/>
    </row>
    <row r="69" spans="1:5" x14ac:dyDescent="0.2">
      <c r="A69" s="3"/>
      <c r="B69" s="3"/>
      <c r="C69" s="3"/>
      <c r="D69" s="12"/>
      <c r="E69" s="3"/>
    </row>
    <row r="70" spans="1:5" x14ac:dyDescent="0.2">
      <c r="A70" s="4">
        <v>3612</v>
      </c>
      <c r="B70" s="4" t="s">
        <v>6</v>
      </c>
      <c r="C70" s="4"/>
      <c r="D70" s="14"/>
      <c r="E70" s="54">
        <f>SUM(E61:E69)</f>
        <v>599</v>
      </c>
    </row>
    <row r="71" spans="1:5" x14ac:dyDescent="0.2">
      <c r="E71" s="12"/>
    </row>
    <row r="72" spans="1:5" x14ac:dyDescent="0.2">
      <c r="A72" s="3" t="s">
        <v>4</v>
      </c>
      <c r="B72" s="3" t="s">
        <v>3</v>
      </c>
      <c r="C72" s="4" t="s">
        <v>17</v>
      </c>
      <c r="D72" s="12"/>
      <c r="E72" s="3"/>
    </row>
    <row r="73" spans="1:5" x14ac:dyDescent="0.2">
      <c r="A73" s="3">
        <v>3631</v>
      </c>
      <c r="B73" s="3">
        <v>5021</v>
      </c>
      <c r="C73" s="3" t="s">
        <v>10</v>
      </c>
      <c r="D73" s="12"/>
      <c r="E73" s="51">
        <v>5</v>
      </c>
    </row>
    <row r="74" spans="1:5" x14ac:dyDescent="0.2">
      <c r="A74" s="3">
        <v>3631</v>
      </c>
      <c r="B74" s="3">
        <v>5139</v>
      </c>
      <c r="C74" s="3" t="s">
        <v>68</v>
      </c>
      <c r="D74" s="12"/>
      <c r="E74" s="51">
        <v>10</v>
      </c>
    </row>
    <row r="75" spans="1:5" x14ac:dyDescent="0.2">
      <c r="A75" s="3">
        <v>3631</v>
      </c>
      <c r="B75" s="3">
        <v>5154</v>
      </c>
      <c r="C75" s="3" t="s">
        <v>9</v>
      </c>
      <c r="D75" s="12"/>
      <c r="E75" s="51">
        <v>95</v>
      </c>
    </row>
    <row r="76" spans="1:5" x14ac:dyDescent="0.2">
      <c r="A76" s="3">
        <v>3631</v>
      </c>
      <c r="B76" s="3">
        <v>5156</v>
      </c>
      <c r="C76" s="3" t="s">
        <v>18</v>
      </c>
      <c r="D76" s="12"/>
      <c r="E76" s="51">
        <v>1</v>
      </c>
    </row>
    <row r="77" spans="1:5" x14ac:dyDescent="0.2">
      <c r="A77" s="3">
        <v>3631</v>
      </c>
      <c r="B77" s="3">
        <v>5169</v>
      </c>
      <c r="C77" s="3" t="s">
        <v>82</v>
      </c>
      <c r="D77" s="12"/>
      <c r="E77" s="51">
        <v>10</v>
      </c>
    </row>
    <row r="78" spans="1:5" x14ac:dyDescent="0.2">
      <c r="A78" s="4">
        <v>3631</v>
      </c>
      <c r="B78" s="4" t="s">
        <v>6</v>
      </c>
      <c r="C78" s="4"/>
      <c r="D78" s="14"/>
      <c r="E78" s="54">
        <f>SUM(E73:E77)</f>
        <v>121</v>
      </c>
    </row>
    <row r="79" spans="1:5" x14ac:dyDescent="0.2">
      <c r="A79" s="7"/>
      <c r="B79" s="7"/>
      <c r="C79" s="7"/>
      <c r="D79" s="7"/>
      <c r="E79" s="12"/>
    </row>
    <row r="80" spans="1:5" x14ac:dyDescent="0.2">
      <c r="E80" s="12"/>
    </row>
    <row r="81" spans="1:5" x14ac:dyDescent="0.2">
      <c r="A81" s="3" t="s">
        <v>4</v>
      </c>
      <c r="B81" s="3" t="s">
        <v>3</v>
      </c>
      <c r="C81" s="4" t="s">
        <v>37</v>
      </c>
      <c r="D81" s="12"/>
      <c r="E81" s="3"/>
    </row>
    <row r="82" spans="1:5" x14ac:dyDescent="0.2">
      <c r="A82" s="3">
        <v>3639</v>
      </c>
      <c r="B82" s="3">
        <v>5137</v>
      </c>
      <c r="C82" s="3" t="s">
        <v>154</v>
      </c>
      <c r="D82" s="12"/>
      <c r="E82" s="3">
        <v>10</v>
      </c>
    </row>
    <row r="83" spans="1:5" x14ac:dyDescent="0.2">
      <c r="A83" s="3">
        <v>3639</v>
      </c>
      <c r="B83" s="3">
        <v>5139</v>
      </c>
      <c r="C83" s="3" t="s">
        <v>144</v>
      </c>
      <c r="D83" s="12"/>
      <c r="E83" s="3">
        <v>30</v>
      </c>
    </row>
    <row r="84" spans="1:5" x14ac:dyDescent="0.2">
      <c r="A84" s="3">
        <v>3639</v>
      </c>
      <c r="B84" s="3">
        <v>5021</v>
      </c>
      <c r="C84" s="3" t="s">
        <v>83</v>
      </c>
      <c r="D84" s="12"/>
      <c r="E84" s="3">
        <v>10</v>
      </c>
    </row>
    <row r="85" spans="1:5" x14ac:dyDescent="0.2">
      <c r="A85" s="3">
        <v>3639</v>
      </c>
      <c r="B85" s="3">
        <v>5151</v>
      </c>
      <c r="C85" s="3" t="s">
        <v>11</v>
      </c>
      <c r="D85" s="12"/>
      <c r="E85" s="3">
        <v>4</v>
      </c>
    </row>
    <row r="86" spans="1:5" x14ac:dyDescent="0.2">
      <c r="A86" s="3">
        <v>3639</v>
      </c>
      <c r="B86" s="3">
        <v>5154</v>
      </c>
      <c r="C86" s="3" t="s">
        <v>9</v>
      </c>
      <c r="D86" s="12"/>
      <c r="E86" s="3">
        <v>80</v>
      </c>
    </row>
    <row r="87" spans="1:5" x14ac:dyDescent="0.2">
      <c r="A87" s="3">
        <v>3639</v>
      </c>
      <c r="B87" s="3">
        <v>5155</v>
      </c>
      <c r="C87" s="3" t="s">
        <v>153</v>
      </c>
      <c r="D87" s="12"/>
      <c r="E87" s="3">
        <v>30</v>
      </c>
    </row>
    <row r="88" spans="1:5" x14ac:dyDescent="0.2">
      <c r="A88" s="3">
        <v>3639</v>
      </c>
      <c r="B88" s="3">
        <v>5163</v>
      </c>
      <c r="C88" s="3" t="s">
        <v>12</v>
      </c>
      <c r="D88" s="12"/>
      <c r="E88" s="3">
        <v>5</v>
      </c>
    </row>
    <row r="89" spans="1:5" x14ac:dyDescent="0.2">
      <c r="A89" s="3">
        <v>3639</v>
      </c>
      <c r="B89" s="3">
        <v>5164</v>
      </c>
      <c r="C89" s="3" t="s">
        <v>19</v>
      </c>
      <c r="D89" s="12"/>
      <c r="E89" s="3">
        <v>10</v>
      </c>
    </row>
    <row r="90" spans="1:5" x14ac:dyDescent="0.2">
      <c r="A90" s="3">
        <v>3639</v>
      </c>
      <c r="B90" s="3">
        <v>5169</v>
      </c>
      <c r="C90" s="3" t="s">
        <v>104</v>
      </c>
      <c r="D90" s="12"/>
      <c r="E90" s="3">
        <v>10</v>
      </c>
    </row>
    <row r="91" spans="1:5" x14ac:dyDescent="0.2">
      <c r="A91" s="3">
        <v>3639</v>
      </c>
      <c r="B91" s="3">
        <v>5171</v>
      </c>
      <c r="C91" s="3" t="s">
        <v>72</v>
      </c>
      <c r="D91" s="12"/>
      <c r="E91" s="3">
        <v>5</v>
      </c>
    </row>
    <row r="92" spans="1:5" x14ac:dyDescent="0.2">
      <c r="A92" s="3">
        <v>3639</v>
      </c>
      <c r="B92" s="3">
        <v>5166</v>
      </c>
      <c r="C92" s="3" t="s">
        <v>73</v>
      </c>
      <c r="D92" s="12"/>
      <c r="E92" s="3">
        <v>6</v>
      </c>
    </row>
    <row r="93" spans="1:5" x14ac:dyDescent="0.2">
      <c r="A93" s="3">
        <v>3639</v>
      </c>
      <c r="B93" s="3">
        <v>6130</v>
      </c>
      <c r="C93" s="3" t="s">
        <v>145</v>
      </c>
      <c r="D93" s="12"/>
      <c r="E93" s="3">
        <v>750</v>
      </c>
    </row>
    <row r="94" spans="1:5" x14ac:dyDescent="0.2">
      <c r="A94" s="4">
        <v>3639</v>
      </c>
      <c r="B94" s="4" t="s">
        <v>6</v>
      </c>
      <c r="C94" s="4"/>
      <c r="D94" s="14"/>
      <c r="E94" s="54">
        <f>SUM(E82:E93)</f>
        <v>950</v>
      </c>
    </row>
    <row r="95" spans="1:5" x14ac:dyDescent="0.2">
      <c r="A95" s="7"/>
      <c r="B95" s="7"/>
      <c r="C95" s="7"/>
      <c r="D95" s="7"/>
      <c r="E95" s="34"/>
    </row>
    <row r="96" spans="1:5" x14ac:dyDescent="0.2">
      <c r="E96" s="17"/>
    </row>
    <row r="97" spans="1:6" x14ac:dyDescent="0.2">
      <c r="A97" s="3" t="s">
        <v>4</v>
      </c>
      <c r="B97" s="3" t="s">
        <v>3</v>
      </c>
      <c r="C97" s="4" t="s">
        <v>20</v>
      </c>
      <c r="D97" s="12"/>
      <c r="E97" s="4"/>
    </row>
    <row r="98" spans="1:6" x14ac:dyDescent="0.2">
      <c r="A98" s="3"/>
      <c r="B98" s="3"/>
      <c r="C98" s="3"/>
      <c r="D98" s="12"/>
      <c r="E98" s="3">
        <v>0</v>
      </c>
    </row>
    <row r="99" spans="1:6" x14ac:dyDescent="0.2">
      <c r="A99" s="3">
        <v>3722</v>
      </c>
      <c r="B99" s="3">
        <v>5169</v>
      </c>
      <c r="C99" s="3" t="s">
        <v>75</v>
      </c>
      <c r="D99" s="12"/>
      <c r="E99" s="3">
        <v>220</v>
      </c>
    </row>
    <row r="100" spans="1:6" x14ac:dyDescent="0.2">
      <c r="A100" s="4">
        <v>3722</v>
      </c>
      <c r="B100" s="4" t="s">
        <v>6</v>
      </c>
      <c r="C100" s="4"/>
      <c r="D100" s="14"/>
      <c r="E100" s="54">
        <f>SUM(E98:E99)</f>
        <v>220</v>
      </c>
    </row>
    <row r="101" spans="1:6" x14ac:dyDescent="0.2">
      <c r="A101" s="7"/>
      <c r="B101" s="7"/>
      <c r="C101" s="7"/>
      <c r="D101" s="7"/>
      <c r="E101" s="32"/>
    </row>
    <row r="102" spans="1:6" x14ac:dyDescent="0.2">
      <c r="A102" s="4" t="s">
        <v>4</v>
      </c>
      <c r="B102" s="4" t="s">
        <v>3</v>
      </c>
      <c r="C102" s="4" t="s">
        <v>160</v>
      </c>
      <c r="D102" s="4"/>
      <c r="E102" s="4"/>
    </row>
    <row r="103" spans="1:6" x14ac:dyDescent="0.2">
      <c r="A103" s="51">
        <v>3723</v>
      </c>
      <c r="B103" s="51">
        <v>5169</v>
      </c>
      <c r="C103" s="51" t="s">
        <v>99</v>
      </c>
      <c r="D103" s="51"/>
      <c r="E103" s="58">
        <v>18</v>
      </c>
    </row>
    <row r="104" spans="1:6" x14ac:dyDescent="0.2">
      <c r="A104" s="51">
        <v>3723</v>
      </c>
      <c r="B104" s="51">
        <v>5164</v>
      </c>
      <c r="C104" s="51" t="s">
        <v>149</v>
      </c>
      <c r="D104" s="51"/>
      <c r="E104" s="58">
        <v>15</v>
      </c>
    </row>
    <row r="105" spans="1:6" x14ac:dyDescent="0.2">
      <c r="A105" s="51">
        <v>3723</v>
      </c>
      <c r="B105" s="51">
        <v>5169</v>
      </c>
      <c r="C105" s="51" t="s">
        <v>150</v>
      </c>
      <c r="D105" s="51"/>
      <c r="E105" s="58">
        <v>70</v>
      </c>
    </row>
    <row r="106" spans="1:6" x14ac:dyDescent="0.2">
      <c r="A106" s="4">
        <v>3723</v>
      </c>
      <c r="B106" s="4" t="s">
        <v>93</v>
      </c>
      <c r="C106" s="4"/>
      <c r="D106" s="4"/>
      <c r="E106" s="54">
        <f>SUM(E103+E104+E105)</f>
        <v>103</v>
      </c>
    </row>
    <row r="107" spans="1:6" x14ac:dyDescent="0.2">
      <c r="A107" s="7"/>
      <c r="B107" s="7"/>
      <c r="C107" s="7"/>
      <c r="D107" s="7"/>
      <c r="E107" s="56"/>
    </row>
    <row r="108" spans="1:6" x14ac:dyDescent="0.2">
      <c r="A108" s="4" t="s">
        <v>4</v>
      </c>
      <c r="B108" s="4" t="s">
        <v>3</v>
      </c>
      <c r="C108" s="4" t="s">
        <v>158</v>
      </c>
      <c r="D108" s="4"/>
      <c r="E108" s="55"/>
    </row>
    <row r="109" spans="1:6" x14ac:dyDescent="0.2">
      <c r="A109" s="51">
        <v>3725</v>
      </c>
      <c r="B109" s="51">
        <v>5169</v>
      </c>
      <c r="C109" s="51" t="s">
        <v>148</v>
      </c>
      <c r="D109" s="51"/>
      <c r="E109" s="58">
        <v>32</v>
      </c>
    </row>
    <row r="110" spans="1:6" x14ac:dyDescent="0.2">
      <c r="A110" s="4">
        <v>3723</v>
      </c>
      <c r="B110" s="4" t="s">
        <v>93</v>
      </c>
      <c r="C110" s="4"/>
      <c r="D110" s="4"/>
      <c r="E110" s="54">
        <v>32</v>
      </c>
    </row>
    <row r="111" spans="1:6" x14ac:dyDescent="0.2">
      <c r="A111" s="7"/>
      <c r="B111" s="7"/>
      <c r="C111" s="7"/>
      <c r="D111" s="7"/>
      <c r="E111" s="69"/>
      <c r="F111" s="15"/>
    </row>
    <row r="112" spans="1:6" x14ac:dyDescent="0.2">
      <c r="A112" s="7"/>
      <c r="B112" s="7"/>
      <c r="C112" s="7"/>
      <c r="D112" s="7"/>
      <c r="E112" s="69"/>
      <c r="F112" s="15"/>
    </row>
    <row r="113" spans="1:6" x14ac:dyDescent="0.2">
      <c r="A113" s="7"/>
      <c r="B113" s="7"/>
      <c r="C113" s="7"/>
      <c r="D113" s="7"/>
      <c r="E113" s="69"/>
      <c r="F113" s="15"/>
    </row>
    <row r="114" spans="1:6" x14ac:dyDescent="0.2">
      <c r="A114" s="7"/>
      <c r="B114" s="7"/>
      <c r="C114" s="7"/>
      <c r="D114" s="7"/>
      <c r="E114" s="69"/>
      <c r="F114" s="15"/>
    </row>
    <row r="115" spans="1:6" x14ac:dyDescent="0.2">
      <c r="A115" s="7"/>
      <c r="B115" s="7"/>
      <c r="C115" s="7"/>
      <c r="D115" s="7"/>
      <c r="E115" s="69"/>
      <c r="F115" s="15"/>
    </row>
    <row r="116" spans="1:6" x14ac:dyDescent="0.2">
      <c r="C116" s="15"/>
      <c r="D116" s="15"/>
      <c r="E116" s="15"/>
      <c r="F116" s="15"/>
    </row>
    <row r="117" spans="1:6" x14ac:dyDescent="0.2">
      <c r="E117" s="17"/>
    </row>
    <row r="118" spans="1:6" x14ac:dyDescent="0.2">
      <c r="E118" s="17"/>
    </row>
    <row r="119" spans="1:6" x14ac:dyDescent="0.2">
      <c r="A119" s="3" t="s">
        <v>4</v>
      </c>
      <c r="B119" s="3" t="s">
        <v>3</v>
      </c>
      <c r="C119" s="4" t="s">
        <v>21</v>
      </c>
      <c r="D119" s="12"/>
      <c r="E119" s="12"/>
    </row>
    <row r="120" spans="1:6" x14ac:dyDescent="0.2">
      <c r="A120" s="3"/>
      <c r="B120" s="3"/>
      <c r="C120" s="4"/>
      <c r="D120" s="12"/>
      <c r="E120" s="3"/>
    </row>
    <row r="121" spans="1:6" x14ac:dyDescent="0.2">
      <c r="A121" s="3">
        <v>3745</v>
      </c>
      <c r="B121" s="3">
        <v>5021</v>
      </c>
      <c r="C121" s="8" t="s">
        <v>10</v>
      </c>
      <c r="D121" s="12"/>
      <c r="E121" s="51">
        <v>15</v>
      </c>
    </row>
    <row r="122" spans="1:6" x14ac:dyDescent="0.2">
      <c r="A122" s="8">
        <v>3745</v>
      </c>
      <c r="B122" s="8">
        <v>5137</v>
      </c>
      <c r="C122" s="8" t="s">
        <v>66</v>
      </c>
      <c r="D122" s="12"/>
      <c r="E122" s="51">
        <v>20</v>
      </c>
    </row>
    <row r="123" spans="1:6" x14ac:dyDescent="0.2">
      <c r="A123" s="3">
        <v>3745</v>
      </c>
      <c r="B123" s="3">
        <v>5139</v>
      </c>
      <c r="C123" s="3" t="s">
        <v>101</v>
      </c>
      <c r="D123" s="12"/>
      <c r="E123" s="51">
        <v>15</v>
      </c>
    </row>
    <row r="124" spans="1:6" x14ac:dyDescent="0.2">
      <c r="A124" s="3">
        <v>3745</v>
      </c>
      <c r="B124" s="3">
        <v>5156</v>
      </c>
      <c r="C124" s="3" t="s">
        <v>18</v>
      </c>
      <c r="D124" s="12"/>
      <c r="E124" s="51">
        <v>20</v>
      </c>
    </row>
    <row r="125" spans="1:6" x14ac:dyDescent="0.2">
      <c r="A125" s="4">
        <v>3745</v>
      </c>
      <c r="B125" s="4" t="s">
        <v>6</v>
      </c>
      <c r="C125" s="4"/>
      <c r="D125" s="14"/>
      <c r="E125" s="54">
        <f>SUM(E120:E124)</f>
        <v>70</v>
      </c>
    </row>
    <row r="126" spans="1:6" x14ac:dyDescent="0.2">
      <c r="A126" s="7"/>
      <c r="B126" s="7"/>
      <c r="C126" s="7"/>
      <c r="D126" s="7"/>
      <c r="E126" s="52"/>
    </row>
    <row r="127" spans="1:6" x14ac:dyDescent="0.2">
      <c r="A127" s="51" t="s">
        <v>4</v>
      </c>
      <c r="B127" s="51" t="s">
        <v>3</v>
      </c>
      <c r="C127" s="4" t="s">
        <v>142</v>
      </c>
      <c r="D127" s="4"/>
      <c r="E127" s="54"/>
    </row>
    <row r="128" spans="1:6" x14ac:dyDescent="0.2">
      <c r="A128" s="51">
        <v>3769</v>
      </c>
      <c r="B128" s="51">
        <v>5021</v>
      </c>
      <c r="C128" s="51" t="s">
        <v>143</v>
      </c>
      <c r="D128" s="4"/>
      <c r="E128" s="54">
        <v>20</v>
      </c>
    </row>
    <row r="129" spans="1:5" x14ac:dyDescent="0.2">
      <c r="A129" s="4">
        <v>3769</v>
      </c>
      <c r="B129" s="4" t="s">
        <v>93</v>
      </c>
      <c r="C129" s="4"/>
      <c r="D129" s="4"/>
      <c r="E129" s="54">
        <v>20</v>
      </c>
    </row>
    <row r="130" spans="1:5" x14ac:dyDescent="0.2">
      <c r="E130" s="17"/>
    </row>
    <row r="131" spans="1:5" x14ac:dyDescent="0.2">
      <c r="A131" s="3" t="s">
        <v>4</v>
      </c>
      <c r="B131" s="3" t="s">
        <v>3</v>
      </c>
      <c r="C131" s="4" t="s">
        <v>138</v>
      </c>
      <c r="D131" s="12"/>
      <c r="E131" s="12" t="s">
        <v>38</v>
      </c>
    </row>
    <row r="132" spans="1:5" x14ac:dyDescent="0.2">
      <c r="A132" s="3">
        <v>3639</v>
      </c>
      <c r="B132" s="3">
        <v>5011</v>
      </c>
      <c r="C132" s="3" t="s">
        <v>106</v>
      </c>
      <c r="D132" s="12"/>
      <c r="E132" s="58">
        <v>40</v>
      </c>
    </row>
    <row r="133" spans="1:5" x14ac:dyDescent="0.2">
      <c r="A133" s="3">
        <v>3639</v>
      </c>
      <c r="B133" s="3">
        <v>5011</v>
      </c>
      <c r="C133" s="3" t="s">
        <v>105</v>
      </c>
      <c r="D133" s="12"/>
      <c r="E133" s="58">
        <v>36</v>
      </c>
    </row>
    <row r="134" spans="1:5" x14ac:dyDescent="0.2">
      <c r="A134" s="3">
        <v>3639</v>
      </c>
      <c r="B134" s="3">
        <v>5031</v>
      </c>
      <c r="C134" s="3" t="s">
        <v>117</v>
      </c>
      <c r="D134" s="12"/>
      <c r="E134" s="51">
        <v>11</v>
      </c>
    </row>
    <row r="135" spans="1:5" x14ac:dyDescent="0.2">
      <c r="A135" s="3">
        <v>3639</v>
      </c>
      <c r="B135" s="3">
        <v>5031</v>
      </c>
      <c r="C135" s="3" t="s">
        <v>92</v>
      </c>
      <c r="D135" s="12"/>
      <c r="E135" s="51">
        <v>9</v>
      </c>
    </row>
    <row r="136" spans="1:5" x14ac:dyDescent="0.2">
      <c r="A136" s="3">
        <v>3639</v>
      </c>
      <c r="B136" s="3">
        <v>5032</v>
      </c>
      <c r="C136" s="3" t="s">
        <v>116</v>
      </c>
      <c r="D136" s="12"/>
      <c r="E136" s="58">
        <v>4</v>
      </c>
    </row>
    <row r="137" spans="1:5" x14ac:dyDescent="0.2">
      <c r="A137" s="3">
        <v>3639</v>
      </c>
      <c r="B137" s="3">
        <v>5032</v>
      </c>
      <c r="C137" s="3" t="s">
        <v>22</v>
      </c>
      <c r="D137" s="12"/>
      <c r="E137" s="51">
        <v>4</v>
      </c>
    </row>
    <row r="138" spans="1:5" x14ac:dyDescent="0.2">
      <c r="A138" s="3">
        <v>3639</v>
      </c>
      <c r="B138" s="3">
        <v>5038</v>
      </c>
      <c r="C138" s="3" t="s">
        <v>23</v>
      </c>
      <c r="D138" s="12"/>
      <c r="E138" s="51">
        <v>1</v>
      </c>
    </row>
    <row r="139" spans="1:5" x14ac:dyDescent="0.2">
      <c r="A139" s="3">
        <v>3639</v>
      </c>
      <c r="B139" s="3">
        <v>5132</v>
      </c>
      <c r="C139" s="3" t="s">
        <v>24</v>
      </c>
      <c r="D139" s="12"/>
      <c r="E139" s="51">
        <v>8</v>
      </c>
    </row>
    <row r="140" spans="1:5" x14ac:dyDescent="0.2">
      <c r="A140" s="3">
        <v>3639</v>
      </c>
      <c r="B140" s="3">
        <v>5167</v>
      </c>
      <c r="C140" s="3" t="s">
        <v>107</v>
      </c>
      <c r="D140" s="12"/>
      <c r="E140" s="51">
        <v>4</v>
      </c>
    </row>
    <row r="141" spans="1:5" x14ac:dyDescent="0.2">
      <c r="A141" s="3">
        <v>3639</v>
      </c>
      <c r="B141" s="3">
        <v>5173</v>
      </c>
      <c r="C141" s="3" t="s">
        <v>64</v>
      </c>
      <c r="D141" s="12"/>
      <c r="E141" s="51">
        <v>1</v>
      </c>
    </row>
    <row r="142" spans="1:5" x14ac:dyDescent="0.2">
      <c r="A142" s="4">
        <v>3639</v>
      </c>
      <c r="B142" s="4" t="s">
        <v>6</v>
      </c>
      <c r="C142" s="4"/>
      <c r="D142" s="14"/>
      <c r="E142" s="54">
        <f>SUM(E132:E141)</f>
        <v>118</v>
      </c>
    </row>
    <row r="143" spans="1:5" x14ac:dyDescent="0.2">
      <c r="E143" s="12"/>
    </row>
    <row r="144" spans="1:5" x14ac:dyDescent="0.2">
      <c r="A144" s="3" t="s">
        <v>25</v>
      </c>
      <c r="B144" s="3" t="s">
        <v>26</v>
      </c>
      <c r="C144" s="4" t="s">
        <v>27</v>
      </c>
      <c r="D144" s="12"/>
      <c r="E144" s="3"/>
    </row>
    <row r="145" spans="1:5" x14ac:dyDescent="0.2">
      <c r="A145" s="3">
        <v>5512</v>
      </c>
      <c r="B145" s="3">
        <v>5021</v>
      </c>
      <c r="C145" s="3" t="s">
        <v>143</v>
      </c>
      <c r="D145" s="12"/>
      <c r="E145" s="3">
        <v>5</v>
      </c>
    </row>
    <row r="146" spans="1:5" x14ac:dyDescent="0.2">
      <c r="A146" s="3">
        <v>5512</v>
      </c>
      <c r="B146" s="3">
        <v>5139</v>
      </c>
      <c r="C146" s="3" t="s">
        <v>100</v>
      </c>
      <c r="D146" s="12"/>
      <c r="E146" s="3">
        <v>4</v>
      </c>
    </row>
    <row r="147" spans="1:5" x14ac:dyDescent="0.2">
      <c r="A147" s="3"/>
      <c r="B147" s="3"/>
      <c r="C147" s="3"/>
      <c r="D147" s="12"/>
      <c r="E147" s="3"/>
    </row>
    <row r="148" spans="1:5" x14ac:dyDescent="0.2">
      <c r="A148" s="4">
        <v>5512</v>
      </c>
      <c r="B148" s="4" t="s">
        <v>6</v>
      </c>
      <c r="C148" s="4"/>
      <c r="D148" s="14"/>
      <c r="E148" s="54">
        <f>SUM(E145:E147)</f>
        <v>9</v>
      </c>
    </row>
    <row r="149" spans="1:5" x14ac:dyDescent="0.2">
      <c r="E149" s="12"/>
    </row>
    <row r="150" spans="1:5" x14ac:dyDescent="0.2">
      <c r="A150" s="3" t="s">
        <v>4</v>
      </c>
      <c r="B150" s="3" t="s">
        <v>3</v>
      </c>
      <c r="C150" s="4" t="s">
        <v>28</v>
      </c>
      <c r="D150" s="12"/>
      <c r="E150" s="3"/>
    </row>
    <row r="151" spans="1:5" x14ac:dyDescent="0.2">
      <c r="A151" s="3">
        <v>6112</v>
      </c>
      <c r="B151" s="3">
        <v>5023</v>
      </c>
      <c r="C151" s="3" t="s">
        <v>29</v>
      </c>
      <c r="D151" s="12"/>
      <c r="E151" s="51">
        <v>288</v>
      </c>
    </row>
    <row r="152" spans="1:5" x14ac:dyDescent="0.2">
      <c r="A152" s="3">
        <v>6112</v>
      </c>
      <c r="B152" s="3">
        <v>5021</v>
      </c>
      <c r="C152" s="3" t="s">
        <v>91</v>
      </c>
      <c r="D152" s="12"/>
      <c r="E152" s="51">
        <v>18</v>
      </c>
    </row>
    <row r="153" spans="1:5" x14ac:dyDescent="0.2">
      <c r="A153" s="3">
        <v>6112</v>
      </c>
      <c r="B153" s="3">
        <v>5032</v>
      </c>
      <c r="C153" s="3" t="s">
        <v>22</v>
      </c>
      <c r="D153" s="12"/>
      <c r="E153" s="51">
        <v>28</v>
      </c>
    </row>
    <row r="154" spans="1:5" x14ac:dyDescent="0.2">
      <c r="A154" s="4">
        <v>6112</v>
      </c>
      <c r="B154" s="4" t="s">
        <v>6</v>
      </c>
      <c r="C154" s="4"/>
      <c r="D154" s="32"/>
      <c r="E154" s="54">
        <f>SUM(E151:E153)</f>
        <v>334</v>
      </c>
    </row>
    <row r="155" spans="1:5" x14ac:dyDescent="0.2">
      <c r="A155" s="7"/>
      <c r="B155" s="7"/>
      <c r="C155" s="7"/>
      <c r="D155" s="7"/>
      <c r="E155" s="34"/>
    </row>
    <row r="156" spans="1:5" x14ac:dyDescent="0.2">
      <c r="A156" s="7"/>
      <c r="B156" s="7"/>
      <c r="C156" s="7"/>
      <c r="D156" s="7"/>
      <c r="E156" s="33"/>
    </row>
    <row r="157" spans="1:5" x14ac:dyDescent="0.2">
      <c r="A157" s="3" t="s">
        <v>4</v>
      </c>
      <c r="B157" s="3" t="s">
        <v>3</v>
      </c>
      <c r="C157" s="4" t="s">
        <v>31</v>
      </c>
      <c r="D157" s="12"/>
      <c r="E157" s="3"/>
    </row>
    <row r="158" spans="1:5" x14ac:dyDescent="0.2">
      <c r="A158" s="3">
        <v>6171</v>
      </c>
      <c r="B158" s="3">
        <v>5011</v>
      </c>
      <c r="C158" s="3" t="s">
        <v>65</v>
      </c>
      <c r="D158" s="12"/>
      <c r="E158" s="3">
        <v>246</v>
      </c>
    </row>
    <row r="159" spans="1:5" x14ac:dyDescent="0.2">
      <c r="A159" s="3">
        <v>6171</v>
      </c>
      <c r="B159" s="3">
        <v>5031</v>
      </c>
      <c r="C159" s="3" t="s">
        <v>69</v>
      </c>
      <c r="D159" s="12"/>
      <c r="E159" s="3">
        <v>61</v>
      </c>
    </row>
    <row r="160" spans="1:5" x14ac:dyDescent="0.2">
      <c r="A160" s="3">
        <v>6171</v>
      </c>
      <c r="B160" s="3">
        <v>5032</v>
      </c>
      <c r="C160" s="3" t="s">
        <v>70</v>
      </c>
      <c r="D160" s="12"/>
      <c r="E160" s="3">
        <v>22</v>
      </c>
    </row>
    <row r="161" spans="1:5" x14ac:dyDescent="0.2">
      <c r="A161" s="3">
        <v>6171</v>
      </c>
      <c r="B161" s="3">
        <v>5038</v>
      </c>
      <c r="C161" s="3" t="s">
        <v>30</v>
      </c>
      <c r="D161" s="12"/>
      <c r="E161" s="3">
        <v>2</v>
      </c>
    </row>
    <row r="162" spans="1:5" x14ac:dyDescent="0.2">
      <c r="A162" s="3">
        <v>6171</v>
      </c>
      <c r="B162" s="3">
        <v>5133</v>
      </c>
      <c r="C162" s="3" t="s">
        <v>140</v>
      </c>
      <c r="D162" s="12"/>
      <c r="E162" s="3">
        <v>1</v>
      </c>
    </row>
    <row r="163" spans="1:5" x14ac:dyDescent="0.2">
      <c r="A163" s="3">
        <v>6171</v>
      </c>
      <c r="B163" s="3">
        <v>5136</v>
      </c>
      <c r="C163" s="3" t="s">
        <v>32</v>
      </c>
      <c r="D163" s="12"/>
      <c r="E163" s="3">
        <v>8</v>
      </c>
    </row>
    <row r="164" spans="1:5" x14ac:dyDescent="0.2">
      <c r="A164" s="3">
        <v>6171</v>
      </c>
      <c r="B164" s="3">
        <v>5137</v>
      </c>
      <c r="C164" s="3" t="s">
        <v>66</v>
      </c>
      <c r="D164" s="12"/>
      <c r="E164" s="3">
        <v>20</v>
      </c>
    </row>
    <row r="165" spans="1:5" x14ac:dyDescent="0.2">
      <c r="A165" s="3">
        <v>6171</v>
      </c>
      <c r="B165" s="3">
        <v>5139</v>
      </c>
      <c r="C165" s="3" t="s">
        <v>67</v>
      </c>
      <c r="D165" s="12"/>
      <c r="E165" s="3">
        <v>50</v>
      </c>
    </row>
    <row r="166" spans="1:5" x14ac:dyDescent="0.2">
      <c r="A166" s="3">
        <v>6171</v>
      </c>
      <c r="B166" s="3">
        <v>5151</v>
      </c>
      <c r="C166" s="3" t="s">
        <v>11</v>
      </c>
      <c r="D166" s="12"/>
      <c r="E166" s="3">
        <v>5</v>
      </c>
    </row>
    <row r="167" spans="1:5" x14ac:dyDescent="0.2">
      <c r="A167" s="3">
        <v>6171</v>
      </c>
      <c r="B167" s="3">
        <v>5154</v>
      </c>
      <c r="C167" s="3" t="s">
        <v>9</v>
      </c>
      <c r="D167" s="12"/>
      <c r="E167" s="3">
        <v>100</v>
      </c>
    </row>
    <row r="168" spans="1:5" x14ac:dyDescent="0.2">
      <c r="A168" s="3">
        <v>6171</v>
      </c>
      <c r="B168" s="3">
        <v>5161</v>
      </c>
      <c r="C168" s="3" t="s">
        <v>33</v>
      </c>
      <c r="D168" s="12"/>
      <c r="E168" s="3">
        <v>4</v>
      </c>
    </row>
    <row r="169" spans="1:5" x14ac:dyDescent="0.2">
      <c r="A169" s="3">
        <v>6171</v>
      </c>
      <c r="B169" s="3">
        <v>5162</v>
      </c>
      <c r="C169" s="3" t="s">
        <v>74</v>
      </c>
      <c r="D169" s="12"/>
      <c r="E169" s="3">
        <v>35</v>
      </c>
    </row>
    <row r="170" spans="1:5" x14ac:dyDescent="0.2">
      <c r="A170" s="3">
        <v>6171</v>
      </c>
      <c r="B170" s="3">
        <v>5164</v>
      </c>
      <c r="C170" s="3" t="s">
        <v>141</v>
      </c>
      <c r="D170" s="12"/>
      <c r="E170" s="3">
        <v>11</v>
      </c>
    </row>
    <row r="171" spans="1:5" x14ac:dyDescent="0.2">
      <c r="A171" s="3">
        <v>6171</v>
      </c>
      <c r="B171" s="3">
        <v>5169</v>
      </c>
      <c r="C171" s="3" t="s">
        <v>16</v>
      </c>
      <c r="D171" s="12"/>
      <c r="E171" s="3">
        <v>30</v>
      </c>
    </row>
    <row r="172" spans="1:5" x14ac:dyDescent="0.2">
      <c r="A172" s="3">
        <v>6171</v>
      </c>
      <c r="B172" s="3">
        <v>5222</v>
      </c>
      <c r="C172" s="3" t="s">
        <v>161</v>
      </c>
      <c r="D172" s="12"/>
      <c r="E172" s="3">
        <v>1</v>
      </c>
    </row>
    <row r="173" spans="1:5" x14ac:dyDescent="0.2">
      <c r="A173" s="3"/>
      <c r="B173" s="3"/>
      <c r="C173" s="3"/>
      <c r="D173" s="12"/>
      <c r="E173" s="3"/>
    </row>
    <row r="174" spans="1:5" x14ac:dyDescent="0.2">
      <c r="A174" s="3"/>
      <c r="B174" s="3"/>
      <c r="C174" s="3"/>
      <c r="D174" s="12"/>
      <c r="E174" s="3"/>
    </row>
    <row r="175" spans="1:5" x14ac:dyDescent="0.2">
      <c r="A175" s="3"/>
      <c r="B175" s="3"/>
      <c r="C175" s="3"/>
      <c r="D175" s="12"/>
      <c r="E175" s="3"/>
    </row>
    <row r="176" spans="1:5" x14ac:dyDescent="0.2">
      <c r="A176" s="3">
        <v>6171</v>
      </c>
      <c r="B176" s="3">
        <v>5329</v>
      </c>
      <c r="C176" s="3" t="s">
        <v>40</v>
      </c>
      <c r="D176" s="12"/>
      <c r="E176" s="3">
        <v>3</v>
      </c>
    </row>
    <row r="177" spans="1:5" x14ac:dyDescent="0.2">
      <c r="A177" s="3">
        <v>6171</v>
      </c>
      <c r="B177" s="3">
        <v>5362</v>
      </c>
      <c r="C177" s="3" t="s">
        <v>84</v>
      </c>
      <c r="D177" s="12"/>
      <c r="E177" s="3">
        <v>1</v>
      </c>
    </row>
    <row r="178" spans="1:5" x14ac:dyDescent="0.2">
      <c r="A178" s="3">
        <v>6171</v>
      </c>
      <c r="B178" s="3">
        <v>5167</v>
      </c>
      <c r="C178" s="3" t="s">
        <v>35</v>
      </c>
      <c r="D178" s="12"/>
      <c r="E178" s="3">
        <v>15</v>
      </c>
    </row>
    <row r="179" spans="1:5" x14ac:dyDescent="0.2">
      <c r="A179" s="3">
        <v>6171</v>
      </c>
      <c r="B179" s="3">
        <v>5172</v>
      </c>
      <c r="C179" s="3" t="s">
        <v>34</v>
      </c>
      <c r="D179" s="12"/>
      <c r="E179" s="3">
        <v>2</v>
      </c>
    </row>
    <row r="180" spans="1:5" x14ac:dyDescent="0.2">
      <c r="A180" s="3">
        <v>6171</v>
      </c>
      <c r="B180" s="3">
        <v>5173</v>
      </c>
      <c r="C180" s="3" t="s">
        <v>139</v>
      </c>
      <c r="D180" s="12"/>
      <c r="E180" s="3">
        <v>30</v>
      </c>
    </row>
    <row r="181" spans="1:5" x14ac:dyDescent="0.2">
      <c r="A181" s="4">
        <v>6171</v>
      </c>
      <c r="B181" s="4" t="s">
        <v>6</v>
      </c>
      <c r="C181" s="4"/>
      <c r="D181" s="14"/>
      <c r="E181" s="54">
        <f>SUM(E158:E180)</f>
        <v>647</v>
      </c>
    </row>
    <row r="182" spans="1:5" x14ac:dyDescent="0.2">
      <c r="A182" s="7"/>
      <c r="B182" s="7"/>
      <c r="C182" s="7"/>
      <c r="D182" s="7"/>
      <c r="E182" s="52"/>
    </row>
    <row r="183" spans="1:5" x14ac:dyDescent="0.2">
      <c r="A183" s="4">
        <v>6310</v>
      </c>
      <c r="B183" s="4">
        <v>5163</v>
      </c>
      <c r="C183" s="4" t="s">
        <v>155</v>
      </c>
      <c r="D183" s="4"/>
      <c r="E183" s="54">
        <v>45</v>
      </c>
    </row>
    <row r="184" spans="1:5" x14ac:dyDescent="0.2">
      <c r="A184" s="7"/>
      <c r="B184" s="7"/>
      <c r="C184" s="7"/>
      <c r="D184" s="7"/>
      <c r="E184" s="53"/>
    </row>
    <row r="185" spans="1:5" x14ac:dyDescent="0.2">
      <c r="A185" s="4">
        <v>6399</v>
      </c>
      <c r="B185" s="4">
        <v>5362</v>
      </c>
      <c r="C185" s="4" t="s">
        <v>162</v>
      </c>
      <c r="D185" s="4"/>
      <c r="E185" s="54">
        <v>140</v>
      </c>
    </row>
    <row r="186" spans="1:5" x14ac:dyDescent="0.2">
      <c r="A186" s="7"/>
      <c r="B186" s="7"/>
      <c r="C186" s="7"/>
      <c r="D186" s="7"/>
      <c r="E186" s="53"/>
    </row>
    <row r="187" spans="1:5" x14ac:dyDescent="0.2">
      <c r="A187" s="4"/>
      <c r="B187" s="4">
        <v>8124</v>
      </c>
      <c r="C187" s="4" t="s">
        <v>156</v>
      </c>
      <c r="D187" s="4"/>
      <c r="E187" s="54">
        <v>201</v>
      </c>
    </row>
    <row r="188" spans="1:5" x14ac:dyDescent="0.2">
      <c r="E188" s="12"/>
    </row>
    <row r="189" spans="1:5" ht="18" x14ac:dyDescent="0.25">
      <c r="B189" s="6" t="s">
        <v>36</v>
      </c>
      <c r="C189" s="6"/>
      <c r="D189" s="22"/>
      <c r="E189" s="73">
        <f>SUM(E14+E21+E29+E39+E49+E55+E70+E78+E94+E100+E106+E110+E125+E129+E142+E148+E154+E181+E183+E185+E187)</f>
        <v>4262</v>
      </c>
    </row>
    <row r="192" spans="1:5" x14ac:dyDescent="0.2">
      <c r="A192" t="s">
        <v>171</v>
      </c>
    </row>
    <row r="193" spans="2:3" x14ac:dyDescent="0.2">
      <c r="B193" s="45"/>
      <c r="C193" s="45"/>
    </row>
    <row r="195" spans="2:3" x14ac:dyDescent="0.2">
      <c r="B195" s="45"/>
      <c r="C195" s="45"/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7"/>
  <sheetViews>
    <sheetView workbookViewId="0">
      <selection activeCell="E14" sqref="E14"/>
    </sheetView>
  </sheetViews>
  <sheetFormatPr defaultRowHeight="12.75" x14ac:dyDescent="0.2"/>
  <cols>
    <col min="2" max="2" width="9" customWidth="1"/>
    <col min="4" max="4" width="10.28515625" customWidth="1"/>
    <col min="5" max="5" width="32.42578125" customWidth="1"/>
  </cols>
  <sheetData>
    <row r="1" spans="1:6" ht="20.25" x14ac:dyDescent="0.3">
      <c r="A1" s="60" t="s">
        <v>165</v>
      </c>
      <c r="B1" s="61"/>
      <c r="C1" s="61"/>
      <c r="D1" s="61"/>
      <c r="E1" s="26"/>
      <c r="F1" s="2"/>
    </row>
    <row r="2" spans="1:6" ht="18" x14ac:dyDescent="0.25">
      <c r="A2" s="68" t="s">
        <v>166</v>
      </c>
      <c r="B2" s="68"/>
      <c r="C2" s="62"/>
      <c r="D2" s="62" t="s">
        <v>118</v>
      </c>
      <c r="E2" s="27"/>
      <c r="F2" s="28"/>
    </row>
    <row r="3" spans="1:6" ht="18" x14ac:dyDescent="0.25">
      <c r="A3" s="27"/>
      <c r="B3" s="27"/>
      <c r="C3" s="27"/>
      <c r="D3" s="27"/>
      <c r="E3" s="27"/>
      <c r="F3" s="28"/>
    </row>
    <row r="4" spans="1:6" x14ac:dyDescent="0.2">
      <c r="A4" s="3" t="s">
        <v>2</v>
      </c>
      <c r="B4" s="3" t="s">
        <v>3</v>
      </c>
      <c r="C4" s="3" t="s">
        <v>134</v>
      </c>
      <c r="D4" s="3" t="s">
        <v>41</v>
      </c>
      <c r="E4" s="12"/>
      <c r="F4" s="29"/>
    </row>
    <row r="5" spans="1:6" x14ac:dyDescent="0.2">
      <c r="A5" s="3"/>
      <c r="B5" s="3">
        <v>1111</v>
      </c>
      <c r="C5" s="3"/>
      <c r="D5" s="3" t="s">
        <v>109</v>
      </c>
      <c r="E5" s="12"/>
      <c r="F5" s="49">
        <v>372</v>
      </c>
    </row>
    <row r="6" spans="1:6" x14ac:dyDescent="0.2">
      <c r="A6" s="3"/>
      <c r="B6" s="3">
        <v>1112</v>
      </c>
      <c r="C6" s="3"/>
      <c r="D6" s="3" t="s">
        <v>47</v>
      </c>
      <c r="E6" s="12"/>
      <c r="F6" s="49">
        <v>20</v>
      </c>
    </row>
    <row r="7" spans="1:6" x14ac:dyDescent="0.2">
      <c r="A7" s="3"/>
      <c r="B7" s="3">
        <v>1113</v>
      </c>
      <c r="C7" s="3"/>
      <c r="D7" s="3" t="s">
        <v>86</v>
      </c>
      <c r="E7" s="12"/>
      <c r="F7" s="49">
        <v>35</v>
      </c>
    </row>
    <row r="8" spans="1:6" x14ac:dyDescent="0.2">
      <c r="A8" s="3"/>
      <c r="B8" s="3">
        <v>1121</v>
      </c>
      <c r="C8" s="3"/>
      <c r="D8" s="3" t="s">
        <v>60</v>
      </c>
      <c r="E8" s="12"/>
      <c r="F8" s="49">
        <v>420</v>
      </c>
    </row>
    <row r="9" spans="1:6" x14ac:dyDescent="0.2">
      <c r="A9" s="3"/>
      <c r="B9" s="3">
        <v>1211</v>
      </c>
      <c r="C9" s="3"/>
      <c r="D9" s="3" t="s">
        <v>48</v>
      </c>
      <c r="E9" s="12"/>
      <c r="F9" s="49">
        <v>820</v>
      </c>
    </row>
    <row r="10" spans="1:6" x14ac:dyDescent="0.2">
      <c r="A10" s="3"/>
      <c r="B10" s="29">
        <v>1122</v>
      </c>
      <c r="C10" s="29"/>
      <c r="D10" s="3" t="s">
        <v>110</v>
      </c>
      <c r="E10" s="12"/>
      <c r="F10" s="49">
        <v>140</v>
      </c>
    </row>
    <row r="11" spans="1:6" x14ac:dyDescent="0.2">
      <c r="A11" s="3"/>
      <c r="B11" s="8">
        <v>1334</v>
      </c>
      <c r="C11" s="8"/>
      <c r="D11" s="8" t="s">
        <v>50</v>
      </c>
      <c r="E11" s="24"/>
      <c r="F11" s="49">
        <v>68</v>
      </c>
    </row>
    <row r="12" spans="1:6" x14ac:dyDescent="0.2">
      <c r="A12" s="3"/>
      <c r="B12" s="8">
        <v>1337</v>
      </c>
      <c r="C12" s="8"/>
      <c r="D12" s="8" t="s">
        <v>51</v>
      </c>
      <c r="E12" s="23"/>
      <c r="F12" s="49">
        <v>94</v>
      </c>
    </row>
    <row r="13" spans="1:6" x14ac:dyDescent="0.2">
      <c r="A13" s="3"/>
      <c r="B13" s="8">
        <v>1341</v>
      </c>
      <c r="C13" s="8"/>
      <c r="D13" s="8" t="s">
        <v>52</v>
      </c>
      <c r="E13" s="24"/>
      <c r="F13" s="49">
        <v>5</v>
      </c>
    </row>
    <row r="14" spans="1:6" x14ac:dyDescent="0.2">
      <c r="A14" s="3"/>
      <c r="B14" s="8">
        <v>1361</v>
      </c>
      <c r="C14" s="8"/>
      <c r="D14" s="8" t="s">
        <v>53</v>
      </c>
      <c r="E14" s="24"/>
      <c r="F14" s="49">
        <v>1</v>
      </c>
    </row>
    <row r="15" spans="1:6" x14ac:dyDescent="0.2">
      <c r="A15" s="3"/>
      <c r="B15" s="8">
        <v>1511</v>
      </c>
      <c r="C15" s="8"/>
      <c r="D15" s="8" t="s">
        <v>54</v>
      </c>
      <c r="E15" s="24"/>
      <c r="F15" s="49">
        <v>920</v>
      </c>
    </row>
    <row r="16" spans="1:6" x14ac:dyDescent="0.2">
      <c r="A16" s="29"/>
      <c r="B16" s="9">
        <v>2460</v>
      </c>
      <c r="C16" s="9">
        <v>109</v>
      </c>
      <c r="D16" s="9" t="s">
        <v>78</v>
      </c>
      <c r="E16" s="23"/>
      <c r="F16" s="49">
        <v>5</v>
      </c>
    </row>
    <row r="17" spans="1:7" x14ac:dyDescent="0.2">
      <c r="A17" s="29"/>
      <c r="B17" s="9">
        <v>2460</v>
      </c>
      <c r="C17" s="9">
        <v>209</v>
      </c>
      <c r="D17" s="9" t="s">
        <v>78</v>
      </c>
      <c r="E17" s="23"/>
      <c r="F17" s="49">
        <v>11</v>
      </c>
    </row>
    <row r="18" spans="1:7" x14ac:dyDescent="0.2">
      <c r="A18" s="29"/>
      <c r="B18" s="9">
        <v>2460</v>
      </c>
      <c r="C18" s="9">
        <v>309</v>
      </c>
      <c r="D18" s="9" t="s">
        <v>78</v>
      </c>
      <c r="E18" s="23"/>
      <c r="F18" s="49">
        <v>11</v>
      </c>
    </row>
    <row r="19" spans="1:7" x14ac:dyDescent="0.2">
      <c r="A19" s="29"/>
      <c r="B19" s="9">
        <v>2460</v>
      </c>
      <c r="C19" s="9">
        <v>409</v>
      </c>
      <c r="D19" s="9" t="s">
        <v>78</v>
      </c>
      <c r="E19" s="23"/>
      <c r="F19" s="49">
        <v>5</v>
      </c>
    </row>
    <row r="20" spans="1:7" x14ac:dyDescent="0.2">
      <c r="A20" s="29"/>
      <c r="B20" s="9">
        <v>4112</v>
      </c>
      <c r="C20" s="9"/>
      <c r="D20" s="9" t="s">
        <v>55</v>
      </c>
      <c r="E20" s="23"/>
      <c r="F20" s="29">
        <v>0</v>
      </c>
    </row>
    <row r="21" spans="1:7" x14ac:dyDescent="0.2">
      <c r="A21" s="4"/>
      <c r="B21" s="8">
        <v>4116</v>
      </c>
      <c r="C21" s="8">
        <v>13101</v>
      </c>
      <c r="D21" s="8" t="s">
        <v>56</v>
      </c>
      <c r="E21" s="23"/>
      <c r="F21" s="49">
        <v>54</v>
      </c>
      <c r="G21" s="64"/>
    </row>
    <row r="22" spans="1:7" x14ac:dyDescent="0.2">
      <c r="A22" s="3">
        <v>2310</v>
      </c>
      <c r="B22" s="8">
        <v>2111</v>
      </c>
      <c r="C22" s="8"/>
      <c r="D22" s="8" t="s">
        <v>129</v>
      </c>
      <c r="E22" s="24"/>
      <c r="F22" s="29">
        <v>125</v>
      </c>
    </row>
    <row r="23" spans="1:7" x14ac:dyDescent="0.2">
      <c r="A23" s="8">
        <v>3612</v>
      </c>
      <c r="B23" s="8">
        <v>2111</v>
      </c>
      <c r="C23" s="8"/>
      <c r="D23" s="8" t="s">
        <v>130</v>
      </c>
      <c r="E23" s="24"/>
      <c r="F23" s="29">
        <v>300</v>
      </c>
    </row>
    <row r="24" spans="1:7" x14ac:dyDescent="0.2">
      <c r="A24" s="3">
        <v>3612</v>
      </c>
      <c r="B24" s="8">
        <v>2132</v>
      </c>
      <c r="C24" s="8"/>
      <c r="D24" s="8" t="s">
        <v>131</v>
      </c>
      <c r="E24" s="23"/>
      <c r="F24" s="9">
        <v>580</v>
      </c>
    </row>
    <row r="25" spans="1:7" x14ac:dyDescent="0.2">
      <c r="A25" s="3">
        <v>3613</v>
      </c>
      <c r="B25" s="8">
        <v>2132</v>
      </c>
      <c r="C25" s="8"/>
      <c r="D25" s="8" t="s">
        <v>164</v>
      </c>
      <c r="E25" s="24"/>
      <c r="F25" s="49">
        <v>10</v>
      </c>
    </row>
    <row r="26" spans="1:7" x14ac:dyDescent="0.2">
      <c r="A26" s="3">
        <v>3613</v>
      </c>
      <c r="B26" s="8">
        <v>2111</v>
      </c>
      <c r="C26" s="8"/>
      <c r="D26" s="8" t="s">
        <v>111</v>
      </c>
      <c r="E26" s="24"/>
      <c r="F26" s="49">
        <v>14</v>
      </c>
    </row>
    <row r="27" spans="1:7" x14ac:dyDescent="0.2">
      <c r="A27" s="3">
        <v>3639</v>
      </c>
      <c r="B27" s="8">
        <v>3111</v>
      </c>
      <c r="C27" s="8"/>
      <c r="D27" s="8" t="s">
        <v>59</v>
      </c>
      <c r="E27" s="24"/>
      <c r="F27" s="29">
        <v>144</v>
      </c>
    </row>
    <row r="28" spans="1:7" x14ac:dyDescent="0.2">
      <c r="A28" s="3">
        <v>3639</v>
      </c>
      <c r="B28" s="8">
        <v>2310</v>
      </c>
      <c r="C28" s="8"/>
      <c r="D28" s="8" t="s">
        <v>58</v>
      </c>
      <c r="E28" s="24"/>
      <c r="F28" s="29">
        <v>0</v>
      </c>
    </row>
    <row r="29" spans="1:7" x14ac:dyDescent="0.2">
      <c r="A29" s="29">
        <v>3725</v>
      </c>
      <c r="B29" s="9">
        <v>2324</v>
      </c>
      <c r="C29" s="9"/>
      <c r="D29" s="9" t="s">
        <v>44</v>
      </c>
      <c r="E29" s="23"/>
      <c r="F29" s="50">
        <v>23</v>
      </c>
    </row>
    <row r="30" spans="1:7" x14ac:dyDescent="0.2">
      <c r="A30" s="29">
        <v>3639</v>
      </c>
      <c r="B30" s="9">
        <v>2131</v>
      </c>
      <c r="C30" s="9"/>
      <c r="D30" s="30" t="s">
        <v>45</v>
      </c>
      <c r="E30" s="23"/>
      <c r="F30" s="50">
        <v>74</v>
      </c>
    </row>
    <row r="31" spans="1:7" x14ac:dyDescent="0.2">
      <c r="A31" s="29">
        <v>6310</v>
      </c>
      <c r="B31" s="9">
        <v>2141</v>
      </c>
      <c r="C31" s="9"/>
      <c r="D31" s="9" t="s">
        <v>132</v>
      </c>
      <c r="E31" s="23"/>
      <c r="F31" s="9">
        <v>4</v>
      </c>
    </row>
    <row r="32" spans="1:7" x14ac:dyDescent="0.2">
      <c r="A32" s="29">
        <v>3611</v>
      </c>
      <c r="B32" s="9">
        <v>2141</v>
      </c>
      <c r="C32" s="9"/>
      <c r="D32" s="9" t="s">
        <v>133</v>
      </c>
      <c r="E32" s="23"/>
      <c r="F32" s="9">
        <v>1</v>
      </c>
    </row>
    <row r="33" spans="1:7" x14ac:dyDescent="0.2">
      <c r="A33" s="29">
        <v>3611</v>
      </c>
      <c r="B33" s="9">
        <v>2141</v>
      </c>
      <c r="C33" s="9">
        <v>109</v>
      </c>
      <c r="D33" s="9" t="s">
        <v>135</v>
      </c>
      <c r="E33" s="23"/>
      <c r="F33" s="9">
        <v>1</v>
      </c>
    </row>
    <row r="34" spans="1:7" x14ac:dyDescent="0.2">
      <c r="A34" s="29">
        <v>3611</v>
      </c>
      <c r="B34" s="9">
        <v>2141</v>
      </c>
      <c r="C34" s="9">
        <v>209</v>
      </c>
      <c r="D34" s="9" t="s">
        <v>135</v>
      </c>
      <c r="E34" s="23"/>
      <c r="F34" s="9">
        <v>2</v>
      </c>
    </row>
    <row r="35" spans="1:7" x14ac:dyDescent="0.2">
      <c r="A35" s="29">
        <v>3611</v>
      </c>
      <c r="B35" s="9">
        <v>2141</v>
      </c>
      <c r="C35" s="9">
        <v>309</v>
      </c>
      <c r="D35" s="9" t="s">
        <v>135</v>
      </c>
      <c r="E35" s="23"/>
      <c r="F35" s="9">
        <v>2</v>
      </c>
    </row>
    <row r="36" spans="1:7" x14ac:dyDescent="0.2">
      <c r="A36" s="29">
        <v>3611</v>
      </c>
      <c r="B36" s="9">
        <v>2141</v>
      </c>
      <c r="C36" s="9">
        <v>409</v>
      </c>
      <c r="D36" s="9" t="s">
        <v>135</v>
      </c>
      <c r="E36" s="23"/>
      <c r="F36" s="9">
        <v>1</v>
      </c>
    </row>
    <row r="37" spans="1:7" x14ac:dyDescent="0.2">
      <c r="A37" s="29"/>
      <c r="B37" s="9"/>
      <c r="C37" s="9"/>
      <c r="D37" s="9"/>
      <c r="E37" s="23"/>
      <c r="F37" s="9"/>
    </row>
    <row r="38" spans="1:7" x14ac:dyDescent="0.2">
      <c r="A38" s="3"/>
      <c r="B38" s="8" t="s">
        <v>76</v>
      </c>
      <c r="C38" s="8"/>
      <c r="D38" s="8" t="s">
        <v>128</v>
      </c>
      <c r="E38" s="24"/>
      <c r="F38" s="3">
        <f>SUM(F5:F37)</f>
        <v>4262</v>
      </c>
    </row>
    <row r="39" spans="1:7" x14ac:dyDescent="0.2">
      <c r="A39" s="4"/>
      <c r="B39" s="8">
        <v>8115</v>
      </c>
      <c r="C39" s="8"/>
      <c r="D39" s="8" t="s">
        <v>127</v>
      </c>
      <c r="E39" s="24"/>
      <c r="F39" s="3">
        <v>0</v>
      </c>
    </row>
    <row r="40" spans="1:7" x14ac:dyDescent="0.2">
      <c r="A40" s="4"/>
      <c r="B40" s="8"/>
      <c r="C40" s="8"/>
      <c r="D40" s="8"/>
      <c r="E40" s="24"/>
      <c r="F40" s="3"/>
    </row>
    <row r="41" spans="1:7" ht="18" x14ac:dyDescent="0.25">
      <c r="A41" s="10"/>
      <c r="B41" s="10"/>
      <c r="C41" s="10"/>
      <c r="D41" s="65" t="s">
        <v>85</v>
      </c>
      <c r="E41" s="66"/>
      <c r="F41" s="49">
        <f>SUM(F38:F40)</f>
        <v>4262</v>
      </c>
      <c r="G41" s="67"/>
    </row>
    <row r="42" spans="1:7" x14ac:dyDescent="0.2">
      <c r="F42" s="3"/>
    </row>
    <row r="44" spans="1:7" x14ac:dyDescent="0.2">
      <c r="A44" t="s">
        <v>167</v>
      </c>
    </row>
    <row r="45" spans="1:7" x14ac:dyDescent="0.2">
      <c r="B45" s="45"/>
      <c r="C45" s="45"/>
      <c r="D45" s="45"/>
    </row>
    <row r="47" spans="1:7" x14ac:dyDescent="0.2">
      <c r="C47" s="45"/>
      <c r="D47" s="45"/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6"/>
  <sheetViews>
    <sheetView workbookViewId="0">
      <selection activeCell="G10" sqref="G10"/>
    </sheetView>
  </sheetViews>
  <sheetFormatPr defaultRowHeight="12.75" x14ac:dyDescent="0.2"/>
  <cols>
    <col min="2" max="2" width="10.140625" bestFit="1" customWidth="1"/>
    <col min="5" max="5" width="33.85546875" customWidth="1"/>
  </cols>
  <sheetData>
    <row r="1" spans="1:7" ht="20.25" x14ac:dyDescent="0.3">
      <c r="A1" s="60" t="s">
        <v>225</v>
      </c>
      <c r="B1" s="61"/>
      <c r="C1" s="61"/>
      <c r="D1" s="61"/>
      <c r="E1" s="26"/>
      <c r="F1" s="2"/>
    </row>
    <row r="2" spans="1:7" ht="18" x14ac:dyDescent="0.25">
      <c r="A2" s="68" t="s">
        <v>166</v>
      </c>
      <c r="B2" s="68"/>
      <c r="C2" s="62"/>
      <c r="D2" s="62" t="s">
        <v>118</v>
      </c>
      <c r="E2" s="27"/>
      <c r="F2" s="28"/>
    </row>
    <row r="3" spans="1:7" ht="18" x14ac:dyDescent="0.25">
      <c r="A3" s="27"/>
      <c r="B3" s="27"/>
      <c r="C3" s="27"/>
      <c r="D3" s="27"/>
      <c r="E3" s="27"/>
      <c r="F3" s="28"/>
    </row>
    <row r="4" spans="1:7" x14ac:dyDescent="0.2">
      <c r="A4" s="3" t="s">
        <v>2</v>
      </c>
      <c r="B4" s="3" t="s">
        <v>3</v>
      </c>
      <c r="C4" s="3" t="s">
        <v>134</v>
      </c>
      <c r="D4" s="3" t="s">
        <v>41</v>
      </c>
      <c r="E4" s="12"/>
      <c r="F4" s="29"/>
      <c r="G4" s="74"/>
    </row>
    <row r="5" spans="1:7" x14ac:dyDescent="0.2">
      <c r="A5" s="3"/>
      <c r="B5" s="3">
        <v>1111</v>
      </c>
      <c r="C5" s="3"/>
      <c r="D5" s="3" t="s">
        <v>172</v>
      </c>
      <c r="E5" s="12"/>
      <c r="F5" s="49">
        <v>372</v>
      </c>
    </row>
    <row r="6" spans="1:7" x14ac:dyDescent="0.2">
      <c r="A6" s="3"/>
      <c r="B6" s="3">
        <v>1112</v>
      </c>
      <c r="C6" s="3"/>
      <c r="D6" s="3" t="s">
        <v>47</v>
      </c>
      <c r="E6" s="12"/>
      <c r="F6" s="49">
        <v>20</v>
      </c>
    </row>
    <row r="7" spans="1:7" x14ac:dyDescent="0.2">
      <c r="A7" s="3"/>
      <c r="B7" s="3">
        <v>1113</v>
      </c>
      <c r="C7" s="3"/>
      <c r="D7" s="3" t="s">
        <v>173</v>
      </c>
      <c r="E7" s="12"/>
      <c r="F7" s="49">
        <v>50</v>
      </c>
    </row>
    <row r="8" spans="1:7" x14ac:dyDescent="0.2">
      <c r="A8" s="3"/>
      <c r="B8" s="3">
        <v>1121</v>
      </c>
      <c r="C8" s="3"/>
      <c r="D8" s="3" t="s">
        <v>60</v>
      </c>
      <c r="E8" s="12"/>
      <c r="F8" s="49">
        <v>430</v>
      </c>
    </row>
    <row r="9" spans="1:7" x14ac:dyDescent="0.2">
      <c r="A9" s="3"/>
      <c r="B9" s="3">
        <v>1211</v>
      </c>
      <c r="C9" s="3"/>
      <c r="D9" s="3" t="s">
        <v>48</v>
      </c>
      <c r="E9" s="12"/>
      <c r="F9" s="49">
        <v>850</v>
      </c>
    </row>
    <row r="10" spans="1:7" x14ac:dyDescent="0.2">
      <c r="A10" s="3"/>
      <c r="B10" s="29">
        <v>1122</v>
      </c>
      <c r="C10" s="29"/>
      <c r="D10" s="3" t="s">
        <v>110</v>
      </c>
      <c r="E10" s="12"/>
      <c r="F10" s="49">
        <v>200</v>
      </c>
    </row>
    <row r="11" spans="1:7" x14ac:dyDescent="0.2">
      <c r="A11" s="3"/>
      <c r="B11" s="8">
        <v>1334</v>
      </c>
      <c r="C11" s="8"/>
      <c r="D11" s="8" t="s">
        <v>50</v>
      </c>
      <c r="E11" s="24"/>
      <c r="F11" s="49">
        <v>71</v>
      </c>
    </row>
    <row r="12" spans="1:7" x14ac:dyDescent="0.2">
      <c r="A12" s="3"/>
      <c r="B12" s="8">
        <v>1340</v>
      </c>
      <c r="C12" s="8"/>
      <c r="D12" s="8" t="s">
        <v>51</v>
      </c>
      <c r="E12" s="23"/>
      <c r="F12" s="49">
        <v>110</v>
      </c>
    </row>
    <row r="13" spans="1:7" x14ac:dyDescent="0.2">
      <c r="A13" s="3"/>
      <c r="B13" s="8">
        <v>1341</v>
      </c>
      <c r="C13" s="8"/>
      <c r="D13" s="8" t="s">
        <v>52</v>
      </c>
      <c r="E13" s="24"/>
      <c r="F13" s="49">
        <v>5</v>
      </c>
    </row>
    <row r="14" spans="1:7" x14ac:dyDescent="0.2">
      <c r="A14" s="3"/>
      <c r="B14" s="8">
        <v>1351</v>
      </c>
      <c r="C14" s="8"/>
      <c r="D14" s="8" t="s">
        <v>174</v>
      </c>
      <c r="E14" s="24"/>
      <c r="F14" s="49">
        <v>10</v>
      </c>
    </row>
    <row r="15" spans="1:7" x14ac:dyDescent="0.2">
      <c r="A15" s="3"/>
      <c r="B15" s="50">
        <v>1361</v>
      </c>
      <c r="C15" s="50"/>
      <c r="D15" s="50" t="s">
        <v>53</v>
      </c>
      <c r="E15" s="75"/>
      <c r="F15" s="49">
        <v>1</v>
      </c>
      <c r="G15" s="67"/>
    </row>
    <row r="16" spans="1:7" x14ac:dyDescent="0.2">
      <c r="A16" s="3"/>
      <c r="B16" s="50">
        <v>1511</v>
      </c>
      <c r="C16" s="50"/>
      <c r="D16" s="50" t="s">
        <v>54</v>
      </c>
      <c r="E16" s="75"/>
      <c r="F16" s="49">
        <v>920</v>
      </c>
      <c r="G16" s="67"/>
    </row>
    <row r="17" spans="1:7" x14ac:dyDescent="0.2">
      <c r="A17" s="29"/>
      <c r="B17" s="50">
        <v>2460</v>
      </c>
      <c r="C17" s="50">
        <v>209</v>
      </c>
      <c r="D17" s="50" t="s">
        <v>78</v>
      </c>
      <c r="E17" s="75"/>
      <c r="F17" s="49">
        <v>11</v>
      </c>
      <c r="G17" s="67"/>
    </row>
    <row r="18" spans="1:7" x14ac:dyDescent="0.2">
      <c r="A18" s="29"/>
      <c r="B18" s="50">
        <v>2460</v>
      </c>
      <c r="C18" s="50">
        <v>309</v>
      </c>
      <c r="D18" s="50" t="s">
        <v>78</v>
      </c>
      <c r="E18" s="75"/>
      <c r="F18" s="49">
        <v>11</v>
      </c>
      <c r="G18" s="67"/>
    </row>
    <row r="19" spans="1:7" x14ac:dyDescent="0.2">
      <c r="A19" s="29"/>
      <c r="B19" s="50">
        <v>4133</v>
      </c>
      <c r="C19" s="50"/>
      <c r="D19" s="50" t="s">
        <v>182</v>
      </c>
      <c r="E19" s="75"/>
      <c r="F19" s="49">
        <v>50</v>
      </c>
      <c r="G19" s="67"/>
    </row>
    <row r="20" spans="1:7" x14ac:dyDescent="0.2">
      <c r="A20" s="29"/>
      <c r="B20" s="50">
        <v>4112</v>
      </c>
      <c r="C20" s="50"/>
      <c r="D20" s="50" t="s">
        <v>55</v>
      </c>
      <c r="E20" s="75"/>
      <c r="F20" s="49">
        <v>0</v>
      </c>
      <c r="G20" s="67"/>
    </row>
    <row r="21" spans="1:7" x14ac:dyDescent="0.2">
      <c r="A21" s="4"/>
      <c r="B21" s="50">
        <v>4116</v>
      </c>
      <c r="C21" s="50">
        <v>13101</v>
      </c>
      <c r="D21" s="50" t="s">
        <v>56</v>
      </c>
      <c r="E21" s="75"/>
      <c r="F21" s="49">
        <v>36</v>
      </c>
      <c r="G21" s="67"/>
    </row>
    <row r="22" spans="1:7" x14ac:dyDescent="0.2">
      <c r="A22" s="3">
        <v>2310</v>
      </c>
      <c r="B22" s="50">
        <v>2111</v>
      </c>
      <c r="C22" s="50"/>
      <c r="D22" s="50" t="s">
        <v>129</v>
      </c>
      <c r="E22" s="75"/>
      <c r="F22" s="49">
        <v>140</v>
      </c>
      <c r="G22" s="67"/>
    </row>
    <row r="23" spans="1:7" x14ac:dyDescent="0.2">
      <c r="A23" s="8">
        <v>3612</v>
      </c>
      <c r="B23" s="50">
        <v>2111</v>
      </c>
      <c r="C23" s="50"/>
      <c r="D23" s="50" t="s">
        <v>130</v>
      </c>
      <c r="E23" s="75"/>
      <c r="F23" s="49">
        <v>300</v>
      </c>
      <c r="G23" s="67"/>
    </row>
    <row r="24" spans="1:7" x14ac:dyDescent="0.2">
      <c r="A24" s="3">
        <v>3612</v>
      </c>
      <c r="B24" s="50">
        <v>2132</v>
      </c>
      <c r="C24" s="50"/>
      <c r="D24" s="50" t="s">
        <v>131</v>
      </c>
      <c r="E24" s="75"/>
      <c r="F24" s="50">
        <v>580</v>
      </c>
      <c r="G24" s="67"/>
    </row>
    <row r="25" spans="1:7" x14ac:dyDescent="0.2">
      <c r="A25" s="49">
        <v>3613</v>
      </c>
      <c r="B25" s="50">
        <v>2132</v>
      </c>
      <c r="C25" s="50"/>
      <c r="D25" s="50" t="s">
        <v>164</v>
      </c>
      <c r="E25" s="75"/>
      <c r="F25" s="49">
        <v>2</v>
      </c>
      <c r="G25" s="67"/>
    </row>
    <row r="26" spans="1:7" x14ac:dyDescent="0.2">
      <c r="A26" s="29">
        <v>3725</v>
      </c>
      <c r="B26" s="50">
        <v>2324</v>
      </c>
      <c r="C26" s="50"/>
      <c r="D26" s="50" t="s">
        <v>44</v>
      </c>
      <c r="E26" s="75"/>
      <c r="F26" s="50">
        <v>18</v>
      </c>
      <c r="G26" s="67"/>
    </row>
    <row r="27" spans="1:7" x14ac:dyDescent="0.2">
      <c r="A27" s="29">
        <v>3639</v>
      </c>
      <c r="B27" s="50">
        <v>2131</v>
      </c>
      <c r="C27" s="50"/>
      <c r="D27" s="76" t="s">
        <v>45</v>
      </c>
      <c r="E27" s="75"/>
      <c r="F27" s="50">
        <v>70</v>
      </c>
      <c r="G27" s="67"/>
    </row>
    <row r="28" spans="1:7" x14ac:dyDescent="0.2">
      <c r="A28" s="29">
        <v>6310</v>
      </c>
      <c r="B28" s="50">
        <v>2141</v>
      </c>
      <c r="C28" s="50"/>
      <c r="D28" s="50" t="s">
        <v>132</v>
      </c>
      <c r="E28" s="75"/>
      <c r="F28" s="50">
        <v>4</v>
      </c>
      <c r="G28" s="67"/>
    </row>
    <row r="29" spans="1:7" x14ac:dyDescent="0.2">
      <c r="A29" s="29">
        <v>3611</v>
      </c>
      <c r="B29" s="50">
        <v>2141</v>
      </c>
      <c r="C29" s="50"/>
      <c r="D29" s="50" t="s">
        <v>133</v>
      </c>
      <c r="E29" s="75"/>
      <c r="F29" s="50">
        <v>1</v>
      </c>
      <c r="G29" s="67"/>
    </row>
    <row r="30" spans="1:7" x14ac:dyDescent="0.2">
      <c r="A30" s="49">
        <v>3611</v>
      </c>
      <c r="B30" s="50">
        <v>2141</v>
      </c>
      <c r="C30" s="50">
        <v>209</v>
      </c>
      <c r="D30" s="50" t="s">
        <v>135</v>
      </c>
      <c r="E30" s="75"/>
      <c r="F30" s="50">
        <v>2</v>
      </c>
      <c r="G30" s="67"/>
    </row>
    <row r="31" spans="1:7" x14ac:dyDescent="0.2">
      <c r="A31" s="49">
        <v>3611</v>
      </c>
      <c r="B31" s="50">
        <v>2141</v>
      </c>
      <c r="C31" s="50">
        <v>309</v>
      </c>
      <c r="D31" s="50" t="s">
        <v>135</v>
      </c>
      <c r="E31" s="75"/>
      <c r="F31" s="50">
        <v>2</v>
      </c>
      <c r="G31" s="67"/>
    </row>
    <row r="32" spans="1:7" x14ac:dyDescent="0.2">
      <c r="A32" s="29"/>
      <c r="B32" s="50"/>
      <c r="C32" s="50"/>
      <c r="D32" s="50"/>
      <c r="E32" s="75"/>
      <c r="F32" s="50"/>
      <c r="G32" s="67"/>
    </row>
    <row r="33" spans="1:7" x14ac:dyDescent="0.2">
      <c r="A33" s="29"/>
      <c r="B33" s="50"/>
      <c r="C33" s="50"/>
      <c r="D33" s="50"/>
      <c r="E33" s="75"/>
      <c r="F33" s="50"/>
      <c r="G33" s="67"/>
    </row>
    <row r="34" spans="1:7" x14ac:dyDescent="0.2">
      <c r="A34" s="3"/>
      <c r="B34" s="50" t="s">
        <v>76</v>
      </c>
      <c r="C34" s="50"/>
      <c r="D34" s="50" t="s">
        <v>178</v>
      </c>
      <c r="E34" s="75"/>
      <c r="F34" s="49">
        <f>SUM(F5:F33)</f>
        <v>4266</v>
      </c>
      <c r="G34" s="67"/>
    </row>
    <row r="35" spans="1:7" x14ac:dyDescent="0.2">
      <c r="A35" s="4"/>
      <c r="B35" s="50">
        <v>8115</v>
      </c>
      <c r="C35" s="50"/>
      <c r="D35" s="50" t="s">
        <v>177</v>
      </c>
      <c r="E35" s="75"/>
      <c r="F35" s="49">
        <v>300</v>
      </c>
      <c r="G35" s="67"/>
    </row>
    <row r="36" spans="1:7" x14ac:dyDescent="0.2">
      <c r="A36" s="4"/>
      <c r="B36" s="50"/>
      <c r="C36" s="50"/>
      <c r="D36" s="50"/>
      <c r="E36" s="75"/>
      <c r="F36" s="49"/>
      <c r="G36" s="67"/>
    </row>
    <row r="37" spans="1:7" ht="18" x14ac:dyDescent="0.25">
      <c r="A37" s="10"/>
      <c r="B37" s="77"/>
      <c r="C37" s="77"/>
      <c r="D37" s="65" t="s">
        <v>85</v>
      </c>
      <c r="E37" s="66"/>
      <c r="F37" s="81">
        <f>SUM(F34:F36)</f>
        <v>4566</v>
      </c>
      <c r="G37" s="67"/>
    </row>
    <row r="38" spans="1:7" x14ac:dyDescent="0.2">
      <c r="B38" s="67"/>
      <c r="C38" s="67"/>
      <c r="D38" s="67"/>
      <c r="E38" s="67"/>
      <c r="F38" s="49"/>
      <c r="G38" s="67"/>
    </row>
    <row r="40" spans="1:7" x14ac:dyDescent="0.2">
      <c r="A40" t="s">
        <v>179</v>
      </c>
    </row>
    <row r="41" spans="1:7" x14ac:dyDescent="0.2">
      <c r="B41" s="45"/>
      <c r="C41" s="45"/>
      <c r="D41" s="45"/>
    </row>
    <row r="42" spans="1:7" x14ac:dyDescent="0.2">
      <c r="A42" t="s">
        <v>180</v>
      </c>
      <c r="B42" s="45">
        <v>41254</v>
      </c>
    </row>
    <row r="43" spans="1:7" x14ac:dyDescent="0.2">
      <c r="A43" t="s">
        <v>181</v>
      </c>
      <c r="B43" s="45">
        <v>41270</v>
      </c>
    </row>
    <row r="46" spans="1:7" x14ac:dyDescent="0.2">
      <c r="A46" t="s">
        <v>226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86"/>
  <sheetViews>
    <sheetView topLeftCell="A46" workbookViewId="0">
      <selection activeCell="G81" sqref="G81"/>
    </sheetView>
  </sheetViews>
  <sheetFormatPr defaultRowHeight="12.75" x14ac:dyDescent="0.2"/>
  <cols>
    <col min="1" max="1" width="12.7109375" customWidth="1"/>
    <col min="2" max="2" width="9.85546875" customWidth="1"/>
    <col min="4" max="4" width="32.5703125" customWidth="1"/>
    <col min="5" max="5" width="11.5703125" customWidth="1"/>
  </cols>
  <sheetData>
    <row r="1" spans="1:7" ht="20.25" x14ac:dyDescent="0.3">
      <c r="A1" s="60" t="s">
        <v>175</v>
      </c>
      <c r="B1" s="61"/>
      <c r="C1" s="61"/>
      <c r="D1" s="61"/>
      <c r="E1" s="2"/>
    </row>
    <row r="2" spans="1:7" ht="20.25" x14ac:dyDescent="0.3">
      <c r="A2" t="s">
        <v>166</v>
      </c>
      <c r="B2" s="1" t="s">
        <v>169</v>
      </c>
    </row>
    <row r="3" spans="1:7" x14ac:dyDescent="0.2">
      <c r="E3" s="19">
        <v>2013</v>
      </c>
    </row>
    <row r="4" spans="1:7" x14ac:dyDescent="0.2">
      <c r="A4" s="3" t="s">
        <v>2</v>
      </c>
      <c r="B4" s="3" t="s">
        <v>3</v>
      </c>
      <c r="C4" s="3" t="s">
        <v>39</v>
      </c>
      <c r="D4" s="12"/>
      <c r="E4" s="3"/>
    </row>
    <row r="5" spans="1:7" x14ac:dyDescent="0.2">
      <c r="A5" s="3">
        <v>3113</v>
      </c>
      <c r="B5" s="3">
        <v>5321</v>
      </c>
      <c r="C5" s="3" t="s">
        <v>90</v>
      </c>
      <c r="D5" s="12"/>
      <c r="E5" s="57">
        <v>200</v>
      </c>
      <c r="F5" s="15"/>
    </row>
    <row r="6" spans="1:7" x14ac:dyDescent="0.2">
      <c r="A6" s="49">
        <v>3111</v>
      </c>
      <c r="B6" s="49">
        <v>5321</v>
      </c>
      <c r="C6" s="49" t="s">
        <v>89</v>
      </c>
      <c r="D6" s="80"/>
      <c r="E6" s="58">
        <v>12</v>
      </c>
      <c r="F6" s="83"/>
    </row>
    <row r="7" spans="1:7" x14ac:dyDescent="0.2">
      <c r="A7" s="49">
        <v>2219</v>
      </c>
      <c r="B7" s="49">
        <v>5021</v>
      </c>
      <c r="C7" s="49" t="s">
        <v>205</v>
      </c>
      <c r="D7" s="80"/>
      <c r="E7" s="58">
        <v>300</v>
      </c>
      <c r="F7" s="82"/>
      <c r="G7" s="15"/>
    </row>
    <row r="8" spans="1:7" x14ac:dyDescent="0.2">
      <c r="A8" s="49">
        <v>2219</v>
      </c>
      <c r="B8" s="49">
        <v>5139</v>
      </c>
      <c r="C8" s="49" t="s">
        <v>204</v>
      </c>
      <c r="D8" s="80"/>
      <c r="E8" s="58">
        <v>210</v>
      </c>
      <c r="F8" s="82"/>
      <c r="G8" s="15"/>
    </row>
    <row r="9" spans="1:7" x14ac:dyDescent="0.2">
      <c r="A9" s="49">
        <v>2219</v>
      </c>
      <c r="B9" s="49">
        <v>5156</v>
      </c>
      <c r="C9" s="49" t="s">
        <v>206</v>
      </c>
      <c r="D9" s="80"/>
      <c r="E9" s="58">
        <v>50</v>
      </c>
      <c r="F9" s="82"/>
      <c r="G9" s="15"/>
    </row>
    <row r="10" spans="1:7" x14ac:dyDescent="0.2">
      <c r="A10" s="49">
        <v>2219</v>
      </c>
      <c r="B10" s="49">
        <v>5164</v>
      </c>
      <c r="C10" s="49" t="s">
        <v>207</v>
      </c>
      <c r="D10" s="80"/>
      <c r="E10" s="58">
        <v>15</v>
      </c>
      <c r="F10" s="82"/>
    </row>
    <row r="11" spans="1:7" x14ac:dyDescent="0.2">
      <c r="A11" s="49">
        <v>2219</v>
      </c>
      <c r="B11" s="49">
        <v>5011</v>
      </c>
      <c r="C11" s="49" t="s">
        <v>208</v>
      </c>
      <c r="D11" s="80"/>
      <c r="E11" s="58">
        <v>50</v>
      </c>
      <c r="F11" s="83"/>
    </row>
    <row r="12" spans="1:7" x14ac:dyDescent="0.2">
      <c r="A12" s="49">
        <v>2219</v>
      </c>
      <c r="B12" s="49">
        <v>5031</v>
      </c>
      <c r="C12" s="49" t="s">
        <v>209</v>
      </c>
      <c r="D12" s="80"/>
      <c r="E12" s="58">
        <v>13</v>
      </c>
      <c r="F12" s="83"/>
    </row>
    <row r="13" spans="1:7" x14ac:dyDescent="0.2">
      <c r="A13" s="49">
        <v>2219</v>
      </c>
      <c r="B13" s="49">
        <v>5032</v>
      </c>
      <c r="C13" s="49" t="s">
        <v>210</v>
      </c>
      <c r="D13" s="80"/>
      <c r="E13" s="58">
        <v>5</v>
      </c>
      <c r="F13" s="83"/>
    </row>
    <row r="14" spans="1:7" x14ac:dyDescent="0.2">
      <c r="A14" s="49">
        <v>3419</v>
      </c>
      <c r="B14" s="49">
        <v>5222</v>
      </c>
      <c r="C14" s="49" t="s">
        <v>61</v>
      </c>
      <c r="D14" s="80"/>
      <c r="E14" s="58">
        <v>50</v>
      </c>
      <c r="F14" s="83"/>
      <c r="G14" s="83"/>
    </row>
    <row r="15" spans="1:7" x14ac:dyDescent="0.2">
      <c r="A15" s="49">
        <v>3429</v>
      </c>
      <c r="B15" s="49">
        <v>5222</v>
      </c>
      <c r="C15" s="49" t="s">
        <v>159</v>
      </c>
      <c r="D15" s="80"/>
      <c r="E15" s="49">
        <v>30</v>
      </c>
      <c r="F15" s="83"/>
      <c r="G15" s="83"/>
    </row>
    <row r="16" spans="1:7" x14ac:dyDescent="0.2">
      <c r="A16" s="49">
        <v>3419</v>
      </c>
      <c r="B16" s="49">
        <v>5222</v>
      </c>
      <c r="C16" s="49" t="s">
        <v>176</v>
      </c>
      <c r="D16" s="49"/>
      <c r="E16" s="49">
        <v>30</v>
      </c>
      <c r="F16" s="83"/>
      <c r="G16" s="83"/>
    </row>
    <row r="17" spans="1:6" x14ac:dyDescent="0.2">
      <c r="A17" s="49">
        <v>5901</v>
      </c>
      <c r="B17" s="49">
        <v>5212</v>
      </c>
      <c r="C17" s="49" t="s">
        <v>170</v>
      </c>
      <c r="D17" s="49"/>
      <c r="E17" s="49">
        <v>10</v>
      </c>
      <c r="F17" s="83"/>
    </row>
    <row r="18" spans="1:6" x14ac:dyDescent="0.2">
      <c r="A18" s="4" t="s">
        <v>6</v>
      </c>
      <c r="B18" s="4"/>
      <c r="C18" s="4"/>
      <c r="D18" s="72"/>
      <c r="E18" s="54">
        <f>SUM(E5:E17)</f>
        <v>975</v>
      </c>
      <c r="F18" s="15"/>
    </row>
    <row r="19" spans="1:6" x14ac:dyDescent="0.2">
      <c r="E19" s="12"/>
    </row>
    <row r="20" spans="1:6" x14ac:dyDescent="0.2">
      <c r="A20" s="3" t="s">
        <v>4</v>
      </c>
      <c r="B20" s="3" t="s">
        <v>3</v>
      </c>
      <c r="C20" s="4" t="s">
        <v>5</v>
      </c>
      <c r="D20" s="12"/>
      <c r="E20" s="3"/>
    </row>
    <row r="21" spans="1:6" x14ac:dyDescent="0.2">
      <c r="A21" s="3">
        <v>3314</v>
      </c>
      <c r="B21" s="3">
        <v>5021</v>
      </c>
      <c r="C21" s="3" t="s">
        <v>7</v>
      </c>
      <c r="D21" s="12"/>
      <c r="E21" s="51">
        <v>5</v>
      </c>
    </row>
    <row r="22" spans="1:6" x14ac:dyDescent="0.2">
      <c r="A22" s="3">
        <v>3314</v>
      </c>
      <c r="B22" s="3">
        <v>5136</v>
      </c>
      <c r="C22" s="3" t="s">
        <v>88</v>
      </c>
      <c r="D22" s="12"/>
      <c r="E22" s="51">
        <v>2</v>
      </c>
    </row>
    <row r="23" spans="1:6" x14ac:dyDescent="0.2">
      <c r="A23" s="3">
        <v>3314</v>
      </c>
      <c r="B23" s="3">
        <v>5139</v>
      </c>
      <c r="C23" s="3" t="s">
        <v>8</v>
      </c>
      <c r="D23" s="12"/>
      <c r="E23" s="51">
        <v>3</v>
      </c>
    </row>
    <row r="24" spans="1:6" x14ac:dyDescent="0.2">
      <c r="A24" s="3">
        <v>3314</v>
      </c>
      <c r="B24" s="3">
        <v>5154</v>
      </c>
      <c r="C24" s="3" t="s">
        <v>9</v>
      </c>
      <c r="D24" s="12"/>
      <c r="E24" s="51">
        <v>40</v>
      </c>
    </row>
    <row r="25" spans="1:6" x14ac:dyDescent="0.2">
      <c r="A25" s="4">
        <v>3314</v>
      </c>
      <c r="B25" s="4" t="s">
        <v>6</v>
      </c>
      <c r="C25" s="4"/>
      <c r="D25" s="14"/>
      <c r="E25" s="54">
        <f>SUM(E21:E24)</f>
        <v>50</v>
      </c>
    </row>
    <row r="26" spans="1:6" x14ac:dyDescent="0.2">
      <c r="E26" s="12"/>
    </row>
    <row r="27" spans="1:6" x14ac:dyDescent="0.2">
      <c r="A27" s="3" t="s">
        <v>4</v>
      </c>
      <c r="B27" s="3" t="s">
        <v>3</v>
      </c>
      <c r="C27" s="4" t="s">
        <v>113</v>
      </c>
      <c r="D27" s="12"/>
      <c r="E27" s="12"/>
    </row>
    <row r="28" spans="1:6" x14ac:dyDescent="0.2">
      <c r="A28" s="3">
        <v>3319</v>
      </c>
      <c r="B28" s="3">
        <v>5021</v>
      </c>
      <c r="C28" s="8" t="s">
        <v>112</v>
      </c>
      <c r="D28" s="12"/>
      <c r="E28" s="51">
        <v>25</v>
      </c>
    </row>
    <row r="29" spans="1:6" x14ac:dyDescent="0.2">
      <c r="A29" s="3">
        <v>3319</v>
      </c>
      <c r="B29" s="3">
        <v>5139</v>
      </c>
      <c r="C29" s="8" t="s">
        <v>147</v>
      </c>
      <c r="D29" s="12"/>
      <c r="E29" s="51">
        <v>1</v>
      </c>
    </row>
    <row r="30" spans="1:6" x14ac:dyDescent="0.2">
      <c r="A30" s="3">
        <v>3319</v>
      </c>
      <c r="B30" s="3">
        <v>5156</v>
      </c>
      <c r="C30" s="8" t="s">
        <v>94</v>
      </c>
      <c r="D30" s="12"/>
      <c r="E30" s="51">
        <v>3</v>
      </c>
    </row>
    <row r="31" spans="1:6" x14ac:dyDescent="0.2">
      <c r="A31" s="3">
        <v>3319</v>
      </c>
      <c r="B31" s="3">
        <v>5175</v>
      </c>
      <c r="C31" s="8" t="s">
        <v>96</v>
      </c>
      <c r="D31" s="12"/>
      <c r="E31" s="51">
        <v>6</v>
      </c>
    </row>
    <row r="32" spans="1:6" x14ac:dyDescent="0.2">
      <c r="A32" s="4">
        <v>3319</v>
      </c>
      <c r="B32" s="4" t="s">
        <v>93</v>
      </c>
      <c r="C32" s="4"/>
      <c r="D32" s="12"/>
      <c r="E32" s="54">
        <f>SUM(E28:E31)</f>
        <v>35</v>
      </c>
    </row>
    <row r="33" spans="1:5" x14ac:dyDescent="0.2">
      <c r="A33" s="15"/>
      <c r="B33" s="15"/>
      <c r="C33" s="7"/>
      <c r="D33" s="15"/>
      <c r="E33" s="15"/>
    </row>
    <row r="34" spans="1:5" x14ac:dyDescent="0.2">
      <c r="A34" s="15"/>
      <c r="B34" s="15"/>
      <c r="C34" s="7"/>
      <c r="D34" s="15"/>
      <c r="E34" s="15"/>
    </row>
    <row r="35" spans="1:5" x14ac:dyDescent="0.2">
      <c r="A35" s="12" t="s">
        <v>4</v>
      </c>
      <c r="B35" s="84" t="s">
        <v>3</v>
      </c>
      <c r="C35" s="85" t="s">
        <v>114</v>
      </c>
      <c r="D35" s="84"/>
      <c r="E35" s="86"/>
    </row>
    <row r="36" spans="1:5" x14ac:dyDescent="0.2">
      <c r="A36" s="3">
        <v>3399</v>
      </c>
      <c r="B36" s="3">
        <v>5139</v>
      </c>
      <c r="C36" s="8" t="s">
        <v>190</v>
      </c>
      <c r="D36" s="12"/>
      <c r="E36" s="51">
        <v>3</v>
      </c>
    </row>
    <row r="37" spans="1:5" x14ac:dyDescent="0.2">
      <c r="A37" s="3">
        <v>3399</v>
      </c>
      <c r="B37" s="3">
        <v>5021</v>
      </c>
      <c r="C37" s="8" t="s">
        <v>191</v>
      </c>
      <c r="D37" s="12"/>
      <c r="E37" s="51">
        <v>20</v>
      </c>
    </row>
    <row r="38" spans="1:5" x14ac:dyDescent="0.2">
      <c r="A38" s="3">
        <v>3399</v>
      </c>
      <c r="B38" s="3">
        <v>5169</v>
      </c>
      <c r="C38" s="8" t="s">
        <v>102</v>
      </c>
      <c r="D38" s="12"/>
      <c r="E38" s="51">
        <v>85</v>
      </c>
    </row>
    <row r="39" spans="1:5" x14ac:dyDescent="0.2">
      <c r="A39" s="3">
        <v>3399</v>
      </c>
      <c r="B39" s="3">
        <v>5175</v>
      </c>
      <c r="C39" s="8" t="s">
        <v>103</v>
      </c>
      <c r="D39" s="12"/>
      <c r="E39" s="51">
        <v>10</v>
      </c>
    </row>
    <row r="40" spans="1:5" x14ac:dyDescent="0.2">
      <c r="A40" s="3">
        <v>3399</v>
      </c>
      <c r="B40" s="3">
        <v>5194</v>
      </c>
      <c r="C40" s="8" t="s">
        <v>146</v>
      </c>
      <c r="D40" s="12"/>
      <c r="E40" s="51">
        <v>20</v>
      </c>
    </row>
    <row r="41" spans="1:5" x14ac:dyDescent="0.2">
      <c r="A41" s="3">
        <v>3399</v>
      </c>
      <c r="B41" s="3">
        <v>5499</v>
      </c>
      <c r="C41" s="8" t="s">
        <v>203</v>
      </c>
      <c r="D41" s="12"/>
      <c r="E41" s="3">
        <v>15</v>
      </c>
    </row>
    <row r="42" spans="1:5" x14ac:dyDescent="0.2">
      <c r="A42" s="4">
        <v>3399</v>
      </c>
      <c r="B42" s="4" t="s">
        <v>6</v>
      </c>
      <c r="C42" s="4"/>
      <c r="D42" s="14"/>
      <c r="E42" s="54">
        <f>SUM(E36:E41)</f>
        <v>153</v>
      </c>
    </row>
    <row r="43" spans="1:5" x14ac:dyDescent="0.2">
      <c r="E43" s="12"/>
    </row>
    <row r="44" spans="1:5" x14ac:dyDescent="0.2">
      <c r="A44" s="3" t="s">
        <v>4</v>
      </c>
      <c r="B44" s="3" t="s">
        <v>3</v>
      </c>
      <c r="C44" s="4" t="s">
        <v>62</v>
      </c>
      <c r="D44" s="12"/>
      <c r="E44" s="3"/>
    </row>
    <row r="45" spans="1:5" x14ac:dyDescent="0.2">
      <c r="A45" s="3">
        <v>3412</v>
      </c>
      <c r="B45" s="3">
        <v>5021</v>
      </c>
      <c r="C45" s="3" t="s">
        <v>143</v>
      </c>
      <c r="D45" s="12"/>
      <c r="E45" s="3">
        <v>10</v>
      </c>
    </row>
    <row r="46" spans="1:5" x14ac:dyDescent="0.2">
      <c r="A46" s="3">
        <v>3412</v>
      </c>
      <c r="B46" s="3">
        <v>5137</v>
      </c>
      <c r="C46" s="3" t="s">
        <v>192</v>
      </c>
      <c r="D46" s="12"/>
      <c r="E46" s="3">
        <v>8</v>
      </c>
    </row>
    <row r="47" spans="1:5" x14ac:dyDescent="0.2">
      <c r="A47" s="3">
        <v>3412</v>
      </c>
      <c r="B47" s="3">
        <v>5139</v>
      </c>
      <c r="C47" s="3" t="s">
        <v>8</v>
      </c>
      <c r="D47" s="12"/>
      <c r="E47" s="3">
        <v>20</v>
      </c>
    </row>
    <row r="48" spans="1:5" x14ac:dyDescent="0.2">
      <c r="A48" s="3">
        <v>3412</v>
      </c>
      <c r="B48" s="3">
        <v>5151</v>
      </c>
      <c r="C48" s="3" t="s">
        <v>11</v>
      </c>
      <c r="D48" s="12"/>
      <c r="E48" s="3">
        <v>15</v>
      </c>
    </row>
    <row r="49" spans="1:5" x14ac:dyDescent="0.2">
      <c r="A49" s="3">
        <v>3412</v>
      </c>
      <c r="B49" s="3">
        <v>5154</v>
      </c>
      <c r="C49" s="5" t="s">
        <v>9</v>
      </c>
      <c r="D49" s="12"/>
      <c r="E49" s="3">
        <v>50</v>
      </c>
    </row>
    <row r="50" spans="1:5" x14ac:dyDescent="0.2">
      <c r="A50" s="3">
        <v>3412</v>
      </c>
      <c r="B50" s="3">
        <v>5156</v>
      </c>
      <c r="C50" s="5" t="s">
        <v>80</v>
      </c>
      <c r="D50" s="12"/>
      <c r="E50" s="3">
        <v>8</v>
      </c>
    </row>
    <row r="51" spans="1:5" x14ac:dyDescent="0.2">
      <c r="A51" s="4">
        <v>3419</v>
      </c>
      <c r="B51" s="4" t="s">
        <v>6</v>
      </c>
      <c r="C51" s="4"/>
      <c r="D51" s="14"/>
      <c r="E51" s="54">
        <f>SUM(E45:E50)</f>
        <v>111</v>
      </c>
    </row>
    <row r="52" spans="1:5" x14ac:dyDescent="0.2">
      <c r="A52" s="7"/>
      <c r="B52" s="7"/>
      <c r="C52" s="7"/>
      <c r="D52" s="7"/>
      <c r="E52" s="20"/>
    </row>
    <row r="53" spans="1:5" x14ac:dyDescent="0.2">
      <c r="A53" s="7"/>
      <c r="B53" s="7"/>
      <c r="C53" s="7"/>
      <c r="D53" s="7"/>
      <c r="E53" s="34"/>
    </row>
    <row r="54" spans="1:5" x14ac:dyDescent="0.2">
      <c r="A54" s="4" t="s">
        <v>4</v>
      </c>
      <c r="B54" s="4" t="s">
        <v>3</v>
      </c>
      <c r="C54" s="4" t="s">
        <v>183</v>
      </c>
      <c r="D54" s="4"/>
      <c r="E54" s="72"/>
    </row>
    <row r="55" spans="1:5" x14ac:dyDescent="0.2">
      <c r="A55" s="3">
        <v>6330</v>
      </c>
      <c r="B55" s="3">
        <v>5345</v>
      </c>
      <c r="C55" s="3" t="s">
        <v>188</v>
      </c>
      <c r="D55" s="3"/>
      <c r="E55" s="3">
        <v>50</v>
      </c>
    </row>
    <row r="56" spans="1:5" x14ac:dyDescent="0.2">
      <c r="A56" s="3" t="s">
        <v>189</v>
      </c>
      <c r="B56" s="79" t="s">
        <v>93</v>
      </c>
      <c r="C56" s="3"/>
      <c r="D56" s="3"/>
      <c r="E56" s="81">
        <v>50</v>
      </c>
    </row>
    <row r="57" spans="1:5" x14ac:dyDescent="0.2">
      <c r="E57" s="15"/>
    </row>
    <row r="58" spans="1:5" x14ac:dyDescent="0.2">
      <c r="E58" s="15"/>
    </row>
    <row r="59" spans="1:5" x14ac:dyDescent="0.2">
      <c r="A59" s="3" t="s">
        <v>4</v>
      </c>
      <c r="B59" s="3" t="s">
        <v>3</v>
      </c>
      <c r="C59" s="4" t="s">
        <v>13</v>
      </c>
      <c r="D59" s="12"/>
      <c r="E59" s="17"/>
    </row>
    <row r="60" spans="1:5" x14ac:dyDescent="0.2">
      <c r="A60" s="3">
        <v>3612</v>
      </c>
      <c r="B60" s="3">
        <v>5021</v>
      </c>
      <c r="C60" s="3" t="s">
        <v>194</v>
      </c>
      <c r="D60" s="12"/>
      <c r="E60" s="3">
        <v>10</v>
      </c>
    </row>
    <row r="61" spans="1:5" x14ac:dyDescent="0.2">
      <c r="A61" s="3">
        <v>3612</v>
      </c>
      <c r="B61" s="3">
        <v>5139</v>
      </c>
      <c r="C61" s="3" t="s">
        <v>184</v>
      </c>
      <c r="D61" s="12"/>
      <c r="E61" s="3">
        <v>100</v>
      </c>
    </row>
    <row r="62" spans="1:5" x14ac:dyDescent="0.2">
      <c r="A62" s="3">
        <v>3612</v>
      </c>
      <c r="B62" s="3">
        <v>5151</v>
      </c>
      <c r="C62" s="3" t="s">
        <v>11</v>
      </c>
      <c r="D62" s="12"/>
      <c r="E62" s="58">
        <v>140</v>
      </c>
    </row>
    <row r="63" spans="1:5" x14ac:dyDescent="0.2">
      <c r="A63" s="3">
        <v>3612</v>
      </c>
      <c r="B63" s="3">
        <v>5154</v>
      </c>
      <c r="C63" s="3" t="s">
        <v>15</v>
      </c>
      <c r="D63" s="12"/>
      <c r="E63" s="58">
        <v>300</v>
      </c>
    </row>
    <row r="64" spans="1:5" x14ac:dyDescent="0.2">
      <c r="A64" s="3">
        <v>3612</v>
      </c>
      <c r="B64" s="3">
        <v>5169</v>
      </c>
      <c r="C64" s="3" t="s">
        <v>193</v>
      </c>
      <c r="D64" s="12"/>
      <c r="E64" s="49">
        <v>12</v>
      </c>
    </row>
    <row r="65" spans="1:5" x14ac:dyDescent="0.2">
      <c r="A65" s="49">
        <v>3612</v>
      </c>
      <c r="B65" s="49">
        <v>5141</v>
      </c>
      <c r="C65" s="49" t="s">
        <v>157</v>
      </c>
      <c r="D65" s="80"/>
      <c r="E65" s="49">
        <v>14</v>
      </c>
    </row>
    <row r="66" spans="1:5" x14ac:dyDescent="0.2">
      <c r="A66" s="3">
        <v>3612</v>
      </c>
      <c r="B66" s="3">
        <v>5171</v>
      </c>
      <c r="C66" s="3" t="s">
        <v>63</v>
      </c>
      <c r="D66" s="12"/>
      <c r="E66" s="49">
        <v>100</v>
      </c>
    </row>
    <row r="67" spans="1:5" x14ac:dyDescent="0.2">
      <c r="A67" s="3"/>
      <c r="B67" s="3"/>
      <c r="C67" s="3"/>
      <c r="D67" s="12"/>
      <c r="E67" s="3"/>
    </row>
    <row r="68" spans="1:5" x14ac:dyDescent="0.2">
      <c r="A68" s="4">
        <v>3612</v>
      </c>
      <c r="B68" s="4" t="s">
        <v>6</v>
      </c>
      <c r="C68" s="4"/>
      <c r="D68" s="14"/>
      <c r="E68" s="54">
        <f>SUM(E60:E67)</f>
        <v>676</v>
      </c>
    </row>
    <row r="69" spans="1:5" x14ac:dyDescent="0.2">
      <c r="E69" s="12"/>
    </row>
    <row r="70" spans="1:5" x14ac:dyDescent="0.2">
      <c r="A70" s="3" t="s">
        <v>4</v>
      </c>
      <c r="B70" s="3" t="s">
        <v>3</v>
      </c>
      <c r="C70" s="4" t="s">
        <v>17</v>
      </c>
      <c r="D70" s="12"/>
      <c r="E70" s="3"/>
    </row>
    <row r="71" spans="1:5" x14ac:dyDescent="0.2">
      <c r="A71" s="3">
        <v>3631</v>
      </c>
      <c r="B71" s="3">
        <v>5021</v>
      </c>
      <c r="C71" s="3" t="s">
        <v>195</v>
      </c>
      <c r="D71" s="12"/>
      <c r="E71" s="51">
        <v>10</v>
      </c>
    </row>
    <row r="72" spans="1:5" x14ac:dyDescent="0.2">
      <c r="A72" s="3">
        <v>3631</v>
      </c>
      <c r="B72" s="3">
        <v>5139</v>
      </c>
      <c r="C72" s="3" t="s">
        <v>68</v>
      </c>
      <c r="D72" s="12"/>
      <c r="E72" s="51">
        <v>15</v>
      </c>
    </row>
    <row r="73" spans="1:5" x14ac:dyDescent="0.2">
      <c r="A73" s="3">
        <v>3631</v>
      </c>
      <c r="B73" s="3">
        <v>5154</v>
      </c>
      <c r="C73" s="3" t="s">
        <v>9</v>
      </c>
      <c r="D73" s="12"/>
      <c r="E73" s="51">
        <v>120</v>
      </c>
    </row>
    <row r="74" spans="1:5" x14ac:dyDescent="0.2">
      <c r="A74" s="3">
        <v>3631</v>
      </c>
      <c r="B74" s="3">
        <v>5156</v>
      </c>
      <c r="C74" s="3" t="s">
        <v>18</v>
      </c>
      <c r="D74" s="12"/>
      <c r="E74" s="51">
        <v>2</v>
      </c>
    </row>
    <row r="75" spans="1:5" x14ac:dyDescent="0.2">
      <c r="A75" s="3">
        <v>3631</v>
      </c>
      <c r="B75" s="3">
        <v>5169</v>
      </c>
      <c r="C75" s="3" t="s">
        <v>82</v>
      </c>
      <c r="D75" s="12"/>
      <c r="E75" s="51">
        <v>12</v>
      </c>
    </row>
    <row r="76" spans="1:5" x14ac:dyDescent="0.2">
      <c r="A76" s="4">
        <v>3631</v>
      </c>
      <c r="B76" s="4" t="s">
        <v>6</v>
      </c>
      <c r="C76" s="4"/>
      <c r="D76" s="14"/>
      <c r="E76" s="54">
        <f>SUM(E71:E75)</f>
        <v>159</v>
      </c>
    </row>
    <row r="77" spans="1:5" x14ac:dyDescent="0.2">
      <c r="A77" s="7"/>
      <c r="B77" s="7"/>
      <c r="C77" s="7"/>
      <c r="D77" s="7"/>
      <c r="E77" s="12"/>
    </row>
    <row r="78" spans="1:5" x14ac:dyDescent="0.2">
      <c r="E78" s="12"/>
    </row>
    <row r="79" spans="1:5" x14ac:dyDescent="0.2">
      <c r="A79" s="3" t="s">
        <v>4</v>
      </c>
      <c r="B79" s="3" t="s">
        <v>3</v>
      </c>
      <c r="C79" s="4" t="s">
        <v>37</v>
      </c>
      <c r="D79" s="12"/>
      <c r="E79" s="3"/>
    </row>
    <row r="80" spans="1:5" x14ac:dyDescent="0.2">
      <c r="A80" s="3">
        <v>3639</v>
      </c>
      <c r="B80" s="3">
        <v>5137</v>
      </c>
      <c r="C80" s="3" t="s">
        <v>201</v>
      </c>
      <c r="D80" s="12"/>
      <c r="E80" s="3">
        <v>120</v>
      </c>
    </row>
    <row r="81" spans="1:5" x14ac:dyDescent="0.2">
      <c r="A81" s="3">
        <v>3639</v>
      </c>
      <c r="B81" s="3">
        <v>5139</v>
      </c>
      <c r="C81" s="3" t="s">
        <v>144</v>
      </c>
      <c r="D81" s="12"/>
      <c r="E81" s="3">
        <v>80</v>
      </c>
    </row>
    <row r="82" spans="1:5" x14ac:dyDescent="0.2">
      <c r="A82" s="3">
        <v>3639</v>
      </c>
      <c r="B82" s="3">
        <v>5021</v>
      </c>
      <c r="C82" s="3" t="s">
        <v>200</v>
      </c>
      <c r="D82" s="12"/>
      <c r="E82" s="3">
        <v>100</v>
      </c>
    </row>
    <row r="83" spans="1:5" x14ac:dyDescent="0.2">
      <c r="A83" s="3">
        <v>3639</v>
      </c>
      <c r="B83" s="3">
        <v>5151</v>
      </c>
      <c r="C83" s="3" t="s">
        <v>11</v>
      </c>
      <c r="D83" s="12"/>
      <c r="E83" s="3">
        <v>5</v>
      </c>
    </row>
    <row r="84" spans="1:5" x14ac:dyDescent="0.2">
      <c r="A84" s="3">
        <v>3639</v>
      </c>
      <c r="B84" s="3">
        <v>5154</v>
      </c>
      <c r="C84" s="3" t="s">
        <v>9</v>
      </c>
      <c r="D84" s="12"/>
      <c r="E84" s="3">
        <v>30</v>
      </c>
    </row>
    <row r="85" spans="1:5" x14ac:dyDescent="0.2">
      <c r="A85" s="3">
        <v>3639</v>
      </c>
      <c r="B85" s="3">
        <v>5155</v>
      </c>
      <c r="C85" s="3" t="s">
        <v>198</v>
      </c>
      <c r="D85" s="12"/>
      <c r="E85" s="3">
        <v>5</v>
      </c>
    </row>
    <row r="86" spans="1:5" x14ac:dyDescent="0.2">
      <c r="A86" s="3">
        <v>3639</v>
      </c>
      <c r="B86" s="3">
        <v>5169</v>
      </c>
      <c r="C86" s="3" t="s">
        <v>104</v>
      </c>
      <c r="D86" s="12"/>
      <c r="E86" s="3">
        <v>30</v>
      </c>
    </row>
    <row r="87" spans="1:5" x14ac:dyDescent="0.2">
      <c r="A87" s="3">
        <v>3639</v>
      </c>
      <c r="B87" s="3">
        <v>5171</v>
      </c>
      <c r="C87" s="3" t="s">
        <v>199</v>
      </c>
      <c r="D87" s="12"/>
      <c r="E87" s="3">
        <v>10</v>
      </c>
    </row>
    <row r="88" spans="1:5" x14ac:dyDescent="0.2">
      <c r="A88" s="3">
        <v>3639</v>
      </c>
      <c r="B88" s="3">
        <v>5166</v>
      </c>
      <c r="C88" s="3" t="s">
        <v>73</v>
      </c>
      <c r="D88" s="12"/>
      <c r="E88" s="3">
        <v>6</v>
      </c>
    </row>
    <row r="89" spans="1:5" x14ac:dyDescent="0.2">
      <c r="A89" s="3">
        <v>3639</v>
      </c>
      <c r="B89" s="3">
        <v>6130</v>
      </c>
      <c r="C89" s="3" t="s">
        <v>145</v>
      </c>
      <c r="D89" s="12"/>
      <c r="E89" s="3"/>
    </row>
    <row r="90" spans="1:5" x14ac:dyDescent="0.2">
      <c r="A90" s="3">
        <v>3639</v>
      </c>
      <c r="B90" s="3">
        <v>5163</v>
      </c>
      <c r="C90" s="3" t="s">
        <v>212</v>
      </c>
      <c r="D90" s="12"/>
      <c r="E90" s="3">
        <v>5</v>
      </c>
    </row>
    <row r="91" spans="1:5" x14ac:dyDescent="0.2">
      <c r="A91" s="4">
        <v>3639</v>
      </c>
      <c r="B91" s="4" t="s">
        <v>6</v>
      </c>
      <c r="C91" s="4"/>
      <c r="D91" s="14"/>
      <c r="E91" s="54">
        <f>SUM(E80:E90)</f>
        <v>391</v>
      </c>
    </row>
    <row r="92" spans="1:5" x14ac:dyDescent="0.2">
      <c r="A92" s="7"/>
      <c r="B92" s="7"/>
      <c r="C92" s="7"/>
      <c r="D92" s="7"/>
      <c r="E92" s="34"/>
    </row>
    <row r="93" spans="1:5" x14ac:dyDescent="0.2">
      <c r="E93" s="17"/>
    </row>
    <row r="94" spans="1:5" x14ac:dyDescent="0.2">
      <c r="A94" s="3" t="s">
        <v>4</v>
      </c>
      <c r="B94" s="3" t="s">
        <v>3</v>
      </c>
      <c r="C94" s="4" t="s">
        <v>20</v>
      </c>
      <c r="D94" s="12"/>
      <c r="E94" s="4"/>
    </row>
    <row r="95" spans="1:5" x14ac:dyDescent="0.2">
      <c r="A95" s="3">
        <v>3722</v>
      </c>
      <c r="B95" s="3">
        <v>5169</v>
      </c>
      <c r="C95" s="3" t="s">
        <v>75</v>
      </c>
      <c r="D95" s="12"/>
      <c r="E95" s="3">
        <v>200</v>
      </c>
    </row>
    <row r="96" spans="1:5" x14ac:dyDescent="0.2">
      <c r="A96" s="3">
        <v>3722</v>
      </c>
      <c r="B96" s="3">
        <v>5169</v>
      </c>
      <c r="C96" s="3" t="s">
        <v>197</v>
      </c>
      <c r="D96" s="12"/>
      <c r="E96" s="3">
        <v>70</v>
      </c>
    </row>
    <row r="97" spans="1:5" x14ac:dyDescent="0.2">
      <c r="A97" s="3">
        <v>3722</v>
      </c>
      <c r="B97" s="3">
        <v>5164</v>
      </c>
      <c r="C97" s="3" t="s">
        <v>196</v>
      </c>
      <c r="D97" s="12"/>
      <c r="E97" s="3">
        <v>16</v>
      </c>
    </row>
    <row r="98" spans="1:5" x14ac:dyDescent="0.2">
      <c r="A98" s="4">
        <v>3722</v>
      </c>
      <c r="B98" s="4" t="s">
        <v>6</v>
      </c>
      <c r="C98" s="4"/>
      <c r="D98" s="14"/>
      <c r="E98" s="54">
        <f>SUM(E95:E97)</f>
        <v>286</v>
      </c>
    </row>
    <row r="99" spans="1:5" x14ac:dyDescent="0.2">
      <c r="A99" s="7"/>
      <c r="B99" s="7"/>
      <c r="C99" s="7"/>
      <c r="D99" s="7"/>
      <c r="E99" s="32"/>
    </row>
    <row r="100" spans="1:5" x14ac:dyDescent="0.2">
      <c r="A100" s="4" t="s">
        <v>4</v>
      </c>
      <c r="B100" s="4" t="s">
        <v>3</v>
      </c>
      <c r="C100" s="4" t="s">
        <v>160</v>
      </c>
      <c r="D100" s="4"/>
      <c r="E100" s="4"/>
    </row>
    <row r="101" spans="1:5" x14ac:dyDescent="0.2">
      <c r="A101" s="51">
        <v>3723</v>
      </c>
      <c r="B101" s="51">
        <v>5169</v>
      </c>
      <c r="C101" s="51" t="s">
        <v>99</v>
      </c>
      <c r="D101" s="51"/>
      <c r="E101" s="58">
        <v>18</v>
      </c>
    </row>
    <row r="102" spans="1:5" x14ac:dyDescent="0.2">
      <c r="A102" s="4">
        <v>3723</v>
      </c>
      <c r="B102" s="4" t="s">
        <v>93</v>
      </c>
      <c r="C102" s="4"/>
      <c r="D102" s="4"/>
      <c r="E102" s="54">
        <f>SUM(E101)</f>
        <v>18</v>
      </c>
    </row>
    <row r="103" spans="1:5" x14ac:dyDescent="0.2">
      <c r="A103" s="7"/>
      <c r="B103" s="7"/>
      <c r="C103" s="7"/>
      <c r="D103" s="7"/>
      <c r="E103" s="56"/>
    </row>
    <row r="104" spans="1:5" x14ac:dyDescent="0.2">
      <c r="A104" s="4" t="s">
        <v>4</v>
      </c>
      <c r="B104" s="4" t="s">
        <v>3</v>
      </c>
      <c r="C104" s="4" t="s">
        <v>158</v>
      </c>
      <c r="D104" s="4"/>
      <c r="E104" s="55"/>
    </row>
    <row r="105" spans="1:5" x14ac:dyDescent="0.2">
      <c r="A105" s="51">
        <v>3725</v>
      </c>
      <c r="B105" s="51">
        <v>5169</v>
      </c>
      <c r="C105" s="51" t="s">
        <v>148</v>
      </c>
      <c r="D105" s="51"/>
      <c r="E105" s="58">
        <v>33</v>
      </c>
    </row>
    <row r="106" spans="1:5" x14ac:dyDescent="0.2">
      <c r="A106" s="4">
        <v>3723</v>
      </c>
      <c r="B106" s="4" t="s">
        <v>93</v>
      </c>
      <c r="C106" s="4"/>
      <c r="D106" s="4"/>
      <c r="E106" s="54">
        <v>33</v>
      </c>
    </row>
    <row r="107" spans="1:5" x14ac:dyDescent="0.2">
      <c r="A107" s="7"/>
      <c r="B107" s="7"/>
      <c r="C107" s="7"/>
      <c r="D107" s="7"/>
      <c r="E107" s="69"/>
    </row>
    <row r="108" spans="1:5" x14ac:dyDescent="0.2">
      <c r="D108" s="15"/>
      <c r="E108" s="15"/>
    </row>
    <row r="109" spans="1:5" x14ac:dyDescent="0.2">
      <c r="A109" s="3" t="s">
        <v>4</v>
      </c>
      <c r="B109" s="3" t="s">
        <v>3</v>
      </c>
      <c r="C109" s="4" t="s">
        <v>21</v>
      </c>
      <c r="D109" s="12"/>
      <c r="E109" s="3"/>
    </row>
    <row r="110" spans="1:5" x14ac:dyDescent="0.2">
      <c r="A110" s="3"/>
      <c r="B110" s="3"/>
      <c r="C110" s="4"/>
      <c r="D110" s="12"/>
      <c r="E110" s="3"/>
    </row>
    <row r="111" spans="1:5" x14ac:dyDescent="0.2">
      <c r="A111" s="3">
        <v>3745</v>
      </c>
      <c r="B111" s="3">
        <v>5021</v>
      </c>
      <c r="C111" s="8" t="s">
        <v>194</v>
      </c>
      <c r="D111" s="12"/>
      <c r="E111" s="51">
        <v>15</v>
      </c>
    </row>
    <row r="112" spans="1:5" x14ac:dyDescent="0.2">
      <c r="A112" s="8">
        <v>3745</v>
      </c>
      <c r="B112" s="8">
        <v>5137</v>
      </c>
      <c r="C112" s="8" t="s">
        <v>66</v>
      </c>
      <c r="D112" s="12"/>
      <c r="E112" s="51">
        <v>20</v>
      </c>
    </row>
    <row r="113" spans="1:5" x14ac:dyDescent="0.2">
      <c r="A113" s="3">
        <v>3745</v>
      </c>
      <c r="B113" s="3">
        <v>5139</v>
      </c>
      <c r="C113" s="3" t="s">
        <v>101</v>
      </c>
      <c r="D113" s="12"/>
      <c r="E113" s="51">
        <v>15</v>
      </c>
    </row>
    <row r="114" spans="1:5" x14ac:dyDescent="0.2">
      <c r="A114" s="3">
        <v>3745</v>
      </c>
      <c r="B114" s="3">
        <v>5156</v>
      </c>
      <c r="C114" s="3" t="s">
        <v>18</v>
      </c>
      <c r="D114" s="12"/>
      <c r="E114" s="51">
        <v>20</v>
      </c>
    </row>
    <row r="115" spans="1:5" x14ac:dyDescent="0.2">
      <c r="A115" s="4">
        <v>3745</v>
      </c>
      <c r="B115" s="4" t="s">
        <v>6</v>
      </c>
      <c r="C115" s="4"/>
      <c r="D115" s="14"/>
      <c r="E115" s="54">
        <f>SUM(E110:E114)</f>
        <v>70</v>
      </c>
    </row>
    <row r="116" spans="1:5" x14ac:dyDescent="0.2">
      <c r="A116" s="7"/>
      <c r="B116" s="7"/>
      <c r="C116" s="7"/>
      <c r="D116" s="7"/>
      <c r="E116" s="52"/>
    </row>
    <row r="117" spans="1:5" x14ac:dyDescent="0.2">
      <c r="A117" s="7"/>
      <c r="B117" s="7"/>
      <c r="C117" s="7"/>
      <c r="D117" s="7"/>
      <c r="E117" s="69"/>
    </row>
    <row r="118" spans="1:5" x14ac:dyDescent="0.2">
      <c r="A118" s="51" t="s">
        <v>4</v>
      </c>
      <c r="B118" s="51" t="s">
        <v>3</v>
      </c>
      <c r="C118" s="4" t="s">
        <v>142</v>
      </c>
      <c r="D118" s="4"/>
      <c r="E118" s="54"/>
    </row>
    <row r="119" spans="1:5" x14ac:dyDescent="0.2">
      <c r="A119" s="51">
        <v>3769</v>
      </c>
      <c r="B119" s="51">
        <v>5021</v>
      </c>
      <c r="C119" s="3" t="s">
        <v>202</v>
      </c>
      <c r="D119" s="4"/>
      <c r="E119" s="58">
        <v>10</v>
      </c>
    </row>
    <row r="120" spans="1:5" x14ac:dyDescent="0.2">
      <c r="A120" s="4">
        <v>3769</v>
      </c>
      <c r="B120" s="4" t="s">
        <v>93</v>
      </c>
      <c r="C120" s="4"/>
      <c r="D120" s="4"/>
      <c r="E120" s="54">
        <v>10</v>
      </c>
    </row>
    <row r="121" spans="1:5" x14ac:dyDescent="0.2">
      <c r="E121" s="17"/>
    </row>
    <row r="122" spans="1:5" x14ac:dyDescent="0.2">
      <c r="A122" s="3" t="s">
        <v>4</v>
      </c>
      <c r="B122" s="3" t="s">
        <v>3</v>
      </c>
      <c r="C122" s="4" t="s">
        <v>138</v>
      </c>
      <c r="D122" s="12"/>
      <c r="E122" s="12" t="s">
        <v>38</v>
      </c>
    </row>
    <row r="123" spans="1:5" x14ac:dyDescent="0.2">
      <c r="A123" s="3">
        <v>3639</v>
      </c>
      <c r="B123" s="3">
        <v>5011</v>
      </c>
      <c r="C123" s="3" t="s">
        <v>106</v>
      </c>
      <c r="D123" s="12"/>
      <c r="E123" s="58">
        <v>36</v>
      </c>
    </row>
    <row r="124" spans="1:5" x14ac:dyDescent="0.2">
      <c r="A124" s="3">
        <v>3639</v>
      </c>
      <c r="B124" s="3">
        <v>5011</v>
      </c>
      <c r="C124" s="3" t="s">
        <v>105</v>
      </c>
      <c r="D124" s="12"/>
      <c r="E124" s="58">
        <v>68</v>
      </c>
    </row>
    <row r="125" spans="1:5" x14ac:dyDescent="0.2">
      <c r="A125" s="3">
        <v>3639</v>
      </c>
      <c r="B125" s="3">
        <v>5031</v>
      </c>
      <c r="C125" s="3" t="s">
        <v>117</v>
      </c>
      <c r="D125" s="12"/>
      <c r="E125" s="51">
        <v>9</v>
      </c>
    </row>
    <row r="126" spans="1:5" x14ac:dyDescent="0.2">
      <c r="A126" s="3">
        <v>3639</v>
      </c>
      <c r="B126" s="3">
        <v>5031</v>
      </c>
      <c r="C126" s="3" t="s">
        <v>92</v>
      </c>
      <c r="D126" s="12"/>
      <c r="E126" s="51">
        <v>18</v>
      </c>
    </row>
    <row r="127" spans="1:5" x14ac:dyDescent="0.2">
      <c r="A127" s="3">
        <v>3639</v>
      </c>
      <c r="B127" s="3">
        <v>5032</v>
      </c>
      <c r="C127" s="3" t="s">
        <v>116</v>
      </c>
      <c r="D127" s="12"/>
      <c r="E127" s="58">
        <v>4</v>
      </c>
    </row>
    <row r="128" spans="1:5" x14ac:dyDescent="0.2">
      <c r="A128" s="3">
        <v>3639</v>
      </c>
      <c r="B128" s="3">
        <v>5032</v>
      </c>
      <c r="C128" s="3" t="s">
        <v>22</v>
      </c>
      <c r="D128" s="12"/>
      <c r="E128" s="51">
        <v>7</v>
      </c>
    </row>
    <row r="129" spans="1:5" x14ac:dyDescent="0.2">
      <c r="A129" s="3">
        <v>3639</v>
      </c>
      <c r="B129" s="3">
        <v>5038</v>
      </c>
      <c r="C129" s="3" t="s">
        <v>23</v>
      </c>
      <c r="D129" s="12"/>
      <c r="E129" s="51">
        <v>1</v>
      </c>
    </row>
    <row r="130" spans="1:5" x14ac:dyDescent="0.2">
      <c r="A130" s="3">
        <v>3639</v>
      </c>
      <c r="B130" s="3">
        <v>5132</v>
      </c>
      <c r="C130" s="3" t="s">
        <v>24</v>
      </c>
      <c r="D130" s="12"/>
      <c r="E130" s="51">
        <v>8</v>
      </c>
    </row>
    <row r="131" spans="1:5" x14ac:dyDescent="0.2">
      <c r="A131" s="3">
        <v>3639</v>
      </c>
      <c r="B131" s="3">
        <v>5167</v>
      </c>
      <c r="C131" s="3" t="s">
        <v>107</v>
      </c>
      <c r="D131" s="12"/>
      <c r="E131" s="51">
        <v>4</v>
      </c>
    </row>
    <row r="132" spans="1:5" x14ac:dyDescent="0.2">
      <c r="A132" s="3">
        <v>3639</v>
      </c>
      <c r="B132" s="3">
        <v>5173</v>
      </c>
      <c r="C132" s="3" t="s">
        <v>64</v>
      </c>
      <c r="D132" s="12"/>
      <c r="E132" s="51">
        <v>1</v>
      </c>
    </row>
    <row r="133" spans="1:5" x14ac:dyDescent="0.2">
      <c r="A133" s="4">
        <v>3639</v>
      </c>
      <c r="B133" s="4" t="s">
        <v>6</v>
      </c>
      <c r="C133" s="4"/>
      <c r="D133" s="14"/>
      <c r="E133" s="54">
        <f>SUM(E123:E132)</f>
        <v>156</v>
      </c>
    </row>
    <row r="134" spans="1:5" x14ac:dyDescent="0.2">
      <c r="E134" s="12"/>
    </row>
    <row r="135" spans="1:5" x14ac:dyDescent="0.2">
      <c r="A135" s="3" t="s">
        <v>25</v>
      </c>
      <c r="B135" s="3" t="s">
        <v>26</v>
      </c>
      <c r="C135" s="4" t="s">
        <v>27</v>
      </c>
      <c r="D135" s="12"/>
      <c r="E135" s="3"/>
    </row>
    <row r="136" spans="1:5" x14ac:dyDescent="0.2">
      <c r="A136" s="3">
        <v>5512</v>
      </c>
      <c r="B136" s="3">
        <v>5021</v>
      </c>
      <c r="C136" s="3" t="s">
        <v>143</v>
      </c>
      <c r="D136" s="12"/>
      <c r="E136" s="3"/>
    </row>
    <row r="137" spans="1:5" x14ac:dyDescent="0.2">
      <c r="A137" s="3">
        <v>5512</v>
      </c>
      <c r="B137" s="3">
        <v>5139</v>
      </c>
      <c r="C137" s="3" t="s">
        <v>100</v>
      </c>
      <c r="D137" s="12"/>
      <c r="E137" s="3"/>
    </row>
    <row r="138" spans="1:5" x14ac:dyDescent="0.2">
      <c r="A138" s="4">
        <v>5512</v>
      </c>
      <c r="B138" s="4" t="s">
        <v>6</v>
      </c>
      <c r="C138" s="4"/>
      <c r="D138" s="14"/>
      <c r="E138" s="54">
        <f>SUM(E136:E137)</f>
        <v>0</v>
      </c>
    </row>
    <row r="139" spans="1:5" x14ac:dyDescent="0.2">
      <c r="E139" s="12"/>
    </row>
    <row r="140" spans="1:5" x14ac:dyDescent="0.2">
      <c r="A140" s="3" t="s">
        <v>4</v>
      </c>
      <c r="B140" s="3" t="s">
        <v>3</v>
      </c>
      <c r="C140" s="4" t="s">
        <v>28</v>
      </c>
      <c r="D140" s="12"/>
      <c r="E140" s="3"/>
    </row>
    <row r="141" spans="1:5" x14ac:dyDescent="0.2">
      <c r="A141" s="3">
        <v>6112</v>
      </c>
      <c r="B141" s="3">
        <v>5023</v>
      </c>
      <c r="C141" s="3" t="s">
        <v>29</v>
      </c>
      <c r="D141" s="12"/>
      <c r="E141" s="51">
        <v>288</v>
      </c>
    </row>
    <row r="142" spans="1:5" x14ac:dyDescent="0.2">
      <c r="A142" s="3">
        <v>6112</v>
      </c>
      <c r="B142" s="3">
        <v>5021</v>
      </c>
      <c r="C142" s="3" t="s">
        <v>91</v>
      </c>
      <c r="D142" s="12"/>
      <c r="E142" s="51">
        <v>18</v>
      </c>
    </row>
    <row r="143" spans="1:5" x14ac:dyDescent="0.2">
      <c r="A143" s="3">
        <v>6112</v>
      </c>
      <c r="B143" s="3">
        <v>5032</v>
      </c>
      <c r="C143" s="3" t="s">
        <v>22</v>
      </c>
      <c r="D143" s="12"/>
      <c r="E143" s="51">
        <v>28</v>
      </c>
    </row>
    <row r="144" spans="1:5" x14ac:dyDescent="0.2">
      <c r="A144" s="4">
        <v>6112</v>
      </c>
      <c r="B144" s="4" t="s">
        <v>6</v>
      </c>
      <c r="C144" s="4"/>
      <c r="D144" s="4"/>
      <c r="E144" s="54">
        <f>SUM(E141:E143)</f>
        <v>334</v>
      </c>
    </row>
    <row r="145" spans="1:5" x14ac:dyDescent="0.2">
      <c r="A145" s="7"/>
      <c r="B145" s="7"/>
      <c r="C145" s="7"/>
      <c r="D145" s="7"/>
      <c r="E145" s="34"/>
    </row>
    <row r="146" spans="1:5" x14ac:dyDescent="0.2">
      <c r="A146" s="7"/>
      <c r="B146" s="7"/>
      <c r="C146" s="7"/>
      <c r="D146" s="7"/>
      <c r="E146" s="33"/>
    </row>
    <row r="147" spans="1:5" x14ac:dyDescent="0.2">
      <c r="A147" s="3" t="s">
        <v>4</v>
      </c>
      <c r="B147" s="3" t="s">
        <v>3</v>
      </c>
      <c r="C147" s="4" t="s">
        <v>31</v>
      </c>
      <c r="D147" s="12"/>
      <c r="E147" s="3"/>
    </row>
    <row r="148" spans="1:5" x14ac:dyDescent="0.2">
      <c r="A148" s="3">
        <v>6171</v>
      </c>
      <c r="B148" s="3">
        <v>5011</v>
      </c>
      <c r="C148" s="3" t="s">
        <v>65</v>
      </c>
      <c r="D148" s="12"/>
      <c r="E148" s="49">
        <v>246</v>
      </c>
    </row>
    <row r="149" spans="1:5" x14ac:dyDescent="0.2">
      <c r="A149" s="3">
        <v>6171</v>
      </c>
      <c r="B149" s="3">
        <v>5031</v>
      </c>
      <c r="C149" s="3" t="s">
        <v>69</v>
      </c>
      <c r="D149" s="12"/>
      <c r="E149" s="49">
        <v>62</v>
      </c>
    </row>
    <row r="150" spans="1:5" x14ac:dyDescent="0.2">
      <c r="A150" s="3">
        <v>6171</v>
      </c>
      <c r="B150" s="3">
        <v>5032</v>
      </c>
      <c r="C150" s="3" t="s">
        <v>70</v>
      </c>
      <c r="D150" s="12"/>
      <c r="E150" s="49">
        <v>22</v>
      </c>
    </row>
    <row r="151" spans="1:5" x14ac:dyDescent="0.2">
      <c r="A151" s="3">
        <v>6171</v>
      </c>
      <c r="B151" s="3">
        <v>5038</v>
      </c>
      <c r="C151" s="3" t="s">
        <v>30</v>
      </c>
      <c r="D151" s="12"/>
      <c r="E151" s="49">
        <v>2</v>
      </c>
    </row>
    <row r="152" spans="1:5" x14ac:dyDescent="0.2">
      <c r="A152" s="3">
        <v>6171</v>
      </c>
      <c r="B152" s="3">
        <v>5133</v>
      </c>
      <c r="C152" s="3" t="s">
        <v>140</v>
      </c>
      <c r="D152" s="12"/>
      <c r="E152" s="49">
        <v>1</v>
      </c>
    </row>
    <row r="153" spans="1:5" x14ac:dyDescent="0.2">
      <c r="A153" s="3">
        <v>6171</v>
      </c>
      <c r="B153" s="3">
        <v>5136</v>
      </c>
      <c r="C153" s="3" t="s">
        <v>32</v>
      </c>
      <c r="D153" s="12"/>
      <c r="E153" s="49">
        <v>8</v>
      </c>
    </row>
    <row r="154" spans="1:5" x14ac:dyDescent="0.2">
      <c r="A154" s="3">
        <v>6171</v>
      </c>
      <c r="B154" s="3">
        <v>5137</v>
      </c>
      <c r="C154" s="3" t="s">
        <v>66</v>
      </c>
      <c r="D154" s="12"/>
      <c r="E154" s="49">
        <v>20</v>
      </c>
    </row>
    <row r="155" spans="1:5" x14ac:dyDescent="0.2">
      <c r="A155" s="3">
        <v>6171</v>
      </c>
      <c r="B155" s="3">
        <v>5139</v>
      </c>
      <c r="C155" s="3" t="s">
        <v>67</v>
      </c>
      <c r="D155" s="12"/>
      <c r="E155" s="49">
        <v>50</v>
      </c>
    </row>
    <row r="156" spans="1:5" x14ac:dyDescent="0.2">
      <c r="A156" s="3">
        <v>6171</v>
      </c>
      <c r="B156" s="3">
        <v>5151</v>
      </c>
      <c r="C156" s="3" t="s">
        <v>11</v>
      </c>
      <c r="D156" s="12"/>
      <c r="E156" s="49">
        <v>5</v>
      </c>
    </row>
    <row r="157" spans="1:5" x14ac:dyDescent="0.2">
      <c r="A157" s="3">
        <v>6171</v>
      </c>
      <c r="B157" s="3">
        <v>5154</v>
      </c>
      <c r="C157" s="3" t="s">
        <v>9</v>
      </c>
      <c r="D157" s="12"/>
      <c r="E157" s="49">
        <v>100</v>
      </c>
    </row>
    <row r="158" spans="1:5" x14ac:dyDescent="0.2">
      <c r="A158" s="3">
        <v>6171</v>
      </c>
      <c r="B158" s="3">
        <v>5161</v>
      </c>
      <c r="C158" s="3" t="s">
        <v>33</v>
      </c>
      <c r="D158" s="12"/>
      <c r="E158" s="49">
        <v>2</v>
      </c>
    </row>
    <row r="159" spans="1:5" x14ac:dyDescent="0.2">
      <c r="A159" s="3">
        <v>6171</v>
      </c>
      <c r="B159" s="3">
        <v>5162</v>
      </c>
      <c r="C159" s="3" t="s">
        <v>74</v>
      </c>
      <c r="D159" s="12"/>
      <c r="E159" s="49">
        <v>30</v>
      </c>
    </row>
    <row r="160" spans="1:5" x14ac:dyDescent="0.2">
      <c r="A160" s="3">
        <v>6171</v>
      </c>
      <c r="B160" s="3">
        <v>5164</v>
      </c>
      <c r="C160" s="3" t="s">
        <v>141</v>
      </c>
      <c r="D160" s="12"/>
      <c r="E160" s="49">
        <v>12</v>
      </c>
    </row>
    <row r="161" spans="1:5" x14ac:dyDescent="0.2">
      <c r="A161" s="3">
        <v>6171</v>
      </c>
      <c r="B161" s="3">
        <v>5169</v>
      </c>
      <c r="C161" s="3" t="s">
        <v>16</v>
      </c>
      <c r="D161" s="12"/>
      <c r="E161" s="49">
        <v>30</v>
      </c>
    </row>
    <row r="162" spans="1:5" x14ac:dyDescent="0.2">
      <c r="A162" s="3">
        <v>6171</v>
      </c>
      <c r="B162" s="3">
        <v>5222</v>
      </c>
      <c r="C162" s="3" t="s">
        <v>161</v>
      </c>
      <c r="D162" s="12"/>
      <c r="E162" s="49">
        <v>1</v>
      </c>
    </row>
    <row r="163" spans="1:5" x14ac:dyDescent="0.2">
      <c r="A163" s="3">
        <v>6171</v>
      </c>
      <c r="B163" s="3">
        <v>5321</v>
      </c>
      <c r="C163" s="3" t="s">
        <v>185</v>
      </c>
      <c r="D163" s="12"/>
      <c r="E163" s="49">
        <v>2</v>
      </c>
    </row>
    <row r="164" spans="1:5" x14ac:dyDescent="0.2">
      <c r="A164" s="3">
        <v>6171</v>
      </c>
      <c r="B164" s="3">
        <v>5329</v>
      </c>
      <c r="C164" s="3" t="s">
        <v>40</v>
      </c>
      <c r="D164" s="12"/>
      <c r="E164" s="49">
        <v>3</v>
      </c>
    </row>
    <row r="165" spans="1:5" x14ac:dyDescent="0.2">
      <c r="A165" s="3">
        <v>6171</v>
      </c>
      <c r="B165" s="3">
        <v>5362</v>
      </c>
      <c r="C165" s="3" t="s">
        <v>84</v>
      </c>
      <c r="D165" s="12"/>
      <c r="E165" s="49">
        <v>2</v>
      </c>
    </row>
    <row r="166" spans="1:5" x14ac:dyDescent="0.2">
      <c r="A166" s="3">
        <v>6171</v>
      </c>
      <c r="B166" s="3">
        <v>5167</v>
      </c>
      <c r="C166" s="3" t="s">
        <v>35</v>
      </c>
      <c r="D166" s="12"/>
      <c r="E166" s="49">
        <v>10</v>
      </c>
    </row>
    <row r="167" spans="1:5" x14ac:dyDescent="0.2">
      <c r="A167" s="3">
        <v>6171</v>
      </c>
      <c r="B167" s="3">
        <v>5172</v>
      </c>
      <c r="C167" s="3" t="s">
        <v>34</v>
      </c>
      <c r="D167" s="12"/>
      <c r="E167" s="49"/>
    </row>
    <row r="168" spans="1:5" x14ac:dyDescent="0.2">
      <c r="A168" s="3">
        <v>6171</v>
      </c>
      <c r="B168" s="3">
        <v>5173</v>
      </c>
      <c r="C168" s="3" t="s">
        <v>139</v>
      </c>
      <c r="D168" s="12"/>
      <c r="E168" s="49">
        <v>30</v>
      </c>
    </row>
    <row r="169" spans="1:5" x14ac:dyDescent="0.2">
      <c r="A169" s="4">
        <v>6171</v>
      </c>
      <c r="B169" s="4" t="s">
        <v>6</v>
      </c>
      <c r="C169" s="4"/>
      <c r="D169" s="4"/>
      <c r="E169" s="54">
        <f>SUM(E148:E168)</f>
        <v>638</v>
      </c>
    </row>
    <row r="170" spans="1:5" x14ac:dyDescent="0.2">
      <c r="A170" s="7"/>
      <c r="B170" s="7"/>
      <c r="C170" s="7"/>
      <c r="D170" s="7"/>
      <c r="E170" s="69"/>
    </row>
    <row r="171" spans="1:5" x14ac:dyDescent="0.2">
      <c r="A171" s="7"/>
      <c r="B171" s="7"/>
      <c r="C171" s="7"/>
      <c r="D171" s="7"/>
      <c r="E171" s="69"/>
    </row>
    <row r="172" spans="1:5" x14ac:dyDescent="0.2">
      <c r="A172" s="7"/>
      <c r="B172" s="7"/>
      <c r="C172" s="7"/>
      <c r="D172" s="7"/>
      <c r="E172" s="69"/>
    </row>
    <row r="173" spans="1:5" x14ac:dyDescent="0.2">
      <c r="A173" s="7"/>
      <c r="B173" s="7"/>
      <c r="C173" s="7"/>
      <c r="D173" s="7"/>
      <c r="E173" s="69"/>
    </row>
    <row r="174" spans="1:5" x14ac:dyDescent="0.2">
      <c r="A174" s="7"/>
      <c r="B174" s="7"/>
      <c r="C174" s="7"/>
      <c r="D174" s="7"/>
      <c r="E174" s="69"/>
    </row>
    <row r="175" spans="1:5" x14ac:dyDescent="0.2">
      <c r="A175" s="51">
        <v>6310</v>
      </c>
      <c r="B175" s="51">
        <v>5163</v>
      </c>
      <c r="C175" s="3" t="s">
        <v>211</v>
      </c>
      <c r="D175" s="51"/>
      <c r="E175" s="58">
        <v>20</v>
      </c>
    </row>
    <row r="176" spans="1:5" x14ac:dyDescent="0.2">
      <c r="A176" s="78">
        <v>6320</v>
      </c>
      <c r="B176" s="78">
        <v>5163</v>
      </c>
      <c r="C176" s="78" t="s">
        <v>186</v>
      </c>
      <c r="D176" s="78"/>
      <c r="E176" s="58">
        <v>43</v>
      </c>
    </row>
    <row r="177" spans="1:5" x14ac:dyDescent="0.2">
      <c r="A177" s="51">
        <v>6399</v>
      </c>
      <c r="B177" s="51">
        <v>5362</v>
      </c>
      <c r="C177" s="51" t="s">
        <v>162</v>
      </c>
      <c r="D177" s="51"/>
      <c r="E177" s="58">
        <v>200</v>
      </c>
    </row>
    <row r="178" spans="1:5" x14ac:dyDescent="0.2">
      <c r="A178" s="51">
        <v>6402</v>
      </c>
      <c r="B178" s="51">
        <v>5364</v>
      </c>
      <c r="C178" s="51" t="s">
        <v>187</v>
      </c>
      <c r="D178" s="51"/>
      <c r="E178" s="58">
        <v>18</v>
      </c>
    </row>
    <row r="179" spans="1:5" x14ac:dyDescent="0.2">
      <c r="A179" s="4"/>
      <c r="B179" s="4">
        <v>8124</v>
      </c>
      <c r="C179" s="4" t="s">
        <v>156</v>
      </c>
      <c r="D179" s="4"/>
      <c r="E179" s="54">
        <v>201</v>
      </c>
    </row>
    <row r="180" spans="1:5" x14ac:dyDescent="0.2">
      <c r="E180" s="3"/>
    </row>
    <row r="181" spans="1:5" ht="18" x14ac:dyDescent="0.25">
      <c r="B181" s="6" t="s">
        <v>36</v>
      </c>
      <c r="C181" s="6"/>
      <c r="D181" s="22"/>
      <c r="E181" s="81">
        <f>SUM(E18+E25+E32+E42+E51+E56+E68+E76+E91+E98+E102+E106+E115+E120+E133+E138+E144+E169+E175+E177+E179)</f>
        <v>4566</v>
      </c>
    </row>
    <row r="183" spans="1:5" x14ac:dyDescent="0.2">
      <c r="A183" t="s">
        <v>179</v>
      </c>
    </row>
    <row r="184" spans="1:5" x14ac:dyDescent="0.2">
      <c r="B184" s="45"/>
      <c r="C184" s="45"/>
      <c r="D184" s="45"/>
    </row>
    <row r="185" spans="1:5" x14ac:dyDescent="0.2">
      <c r="A185" t="s">
        <v>180</v>
      </c>
      <c r="B185" s="45">
        <v>41254</v>
      </c>
    </row>
    <row r="186" spans="1:5" x14ac:dyDescent="0.2">
      <c r="A186" t="s">
        <v>181</v>
      </c>
      <c r="B186" s="45">
        <v>41270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89"/>
  <sheetViews>
    <sheetView workbookViewId="0">
      <selection activeCell="G25" sqref="G25"/>
    </sheetView>
  </sheetViews>
  <sheetFormatPr defaultRowHeight="12.75" x14ac:dyDescent="0.2"/>
  <cols>
    <col min="1" max="1" width="12.85546875" customWidth="1"/>
    <col min="2" max="2" width="9.85546875" customWidth="1"/>
    <col min="4" max="4" width="32" customWidth="1"/>
  </cols>
  <sheetData>
    <row r="1" spans="1:7" ht="20.25" x14ac:dyDescent="0.3">
      <c r="A1" s="60" t="s">
        <v>213</v>
      </c>
      <c r="B1" s="61"/>
      <c r="C1" s="61"/>
      <c r="D1" s="61"/>
      <c r="E1" s="2"/>
    </row>
    <row r="2" spans="1:7" ht="20.25" x14ac:dyDescent="0.3">
      <c r="A2" t="s">
        <v>166</v>
      </c>
      <c r="B2" s="1" t="s">
        <v>169</v>
      </c>
    </row>
    <row r="3" spans="1:7" x14ac:dyDescent="0.2">
      <c r="E3" s="19">
        <v>2013</v>
      </c>
    </row>
    <row r="4" spans="1:7" x14ac:dyDescent="0.2">
      <c r="A4" s="3" t="s">
        <v>2</v>
      </c>
      <c r="B4" s="3" t="s">
        <v>3</v>
      </c>
      <c r="C4" s="3" t="s">
        <v>39</v>
      </c>
      <c r="D4" s="12"/>
      <c r="E4" s="3"/>
    </row>
    <row r="5" spans="1:7" x14ac:dyDescent="0.2">
      <c r="A5" s="3">
        <v>3113</v>
      </c>
      <c r="B5" s="3">
        <v>5321</v>
      </c>
      <c r="C5" s="3" t="s">
        <v>90</v>
      </c>
      <c r="D5" s="12"/>
      <c r="E5" s="57">
        <v>139</v>
      </c>
      <c r="F5" s="15"/>
    </row>
    <row r="6" spans="1:7" x14ac:dyDescent="0.2">
      <c r="A6" s="49">
        <v>3111</v>
      </c>
      <c r="B6" s="49">
        <v>5321</v>
      </c>
      <c r="C6" s="49" t="s">
        <v>89</v>
      </c>
      <c r="D6" s="80"/>
      <c r="E6" s="58">
        <v>12</v>
      </c>
      <c r="F6" s="83"/>
    </row>
    <row r="7" spans="1:7" x14ac:dyDescent="0.2">
      <c r="A7" s="49">
        <v>2219</v>
      </c>
      <c r="B7" s="49">
        <v>5021</v>
      </c>
      <c r="C7" s="49" t="s">
        <v>205</v>
      </c>
      <c r="D7" s="80"/>
      <c r="E7" s="58">
        <v>300</v>
      </c>
      <c r="F7" s="82"/>
      <c r="G7" s="15"/>
    </row>
    <row r="8" spans="1:7" x14ac:dyDescent="0.2">
      <c r="A8" s="49">
        <v>2219</v>
      </c>
      <c r="B8" s="49">
        <v>5139</v>
      </c>
      <c r="C8" s="49" t="s">
        <v>204</v>
      </c>
      <c r="D8" s="80"/>
      <c r="E8" s="58">
        <v>210</v>
      </c>
      <c r="F8" s="82"/>
      <c r="G8" s="15"/>
    </row>
    <row r="9" spans="1:7" x14ac:dyDescent="0.2">
      <c r="A9" s="49">
        <v>2219</v>
      </c>
      <c r="B9" s="49">
        <v>5156</v>
      </c>
      <c r="C9" s="49" t="s">
        <v>206</v>
      </c>
      <c r="D9" s="80"/>
      <c r="E9" s="58">
        <v>50</v>
      </c>
      <c r="F9" s="82"/>
      <c r="G9" s="15"/>
    </row>
    <row r="10" spans="1:7" x14ac:dyDescent="0.2">
      <c r="A10" s="49">
        <v>2219</v>
      </c>
      <c r="B10" s="49">
        <v>5164</v>
      </c>
      <c r="C10" s="49" t="s">
        <v>207</v>
      </c>
      <c r="D10" s="80"/>
      <c r="E10" s="58">
        <v>15</v>
      </c>
      <c r="F10" s="82"/>
    </row>
    <row r="11" spans="1:7" x14ac:dyDescent="0.2">
      <c r="A11" s="49">
        <v>2219</v>
      </c>
      <c r="B11" s="49">
        <v>5011</v>
      </c>
      <c r="C11" s="49" t="s">
        <v>208</v>
      </c>
      <c r="D11" s="80"/>
      <c r="E11" s="58">
        <v>50</v>
      </c>
      <c r="F11" s="83"/>
    </row>
    <row r="12" spans="1:7" x14ac:dyDescent="0.2">
      <c r="A12" s="49">
        <v>2219</v>
      </c>
      <c r="B12" s="49">
        <v>5031</v>
      </c>
      <c r="C12" s="49" t="s">
        <v>209</v>
      </c>
      <c r="D12" s="80"/>
      <c r="E12" s="58">
        <v>13</v>
      </c>
      <c r="F12" s="83"/>
    </row>
    <row r="13" spans="1:7" x14ac:dyDescent="0.2">
      <c r="A13" s="49">
        <v>2219</v>
      </c>
      <c r="B13" s="49">
        <v>5032</v>
      </c>
      <c r="C13" s="49" t="s">
        <v>210</v>
      </c>
      <c r="D13" s="80"/>
      <c r="E13" s="58">
        <v>5</v>
      </c>
      <c r="F13" s="83"/>
    </row>
    <row r="14" spans="1:7" x14ac:dyDescent="0.2">
      <c r="A14" s="49">
        <v>3419</v>
      </c>
      <c r="B14" s="49">
        <v>5222</v>
      </c>
      <c r="C14" s="49" t="s">
        <v>61</v>
      </c>
      <c r="D14" s="80"/>
      <c r="E14" s="58">
        <v>70</v>
      </c>
      <c r="F14" s="83"/>
      <c r="G14" s="83"/>
    </row>
    <row r="15" spans="1:7" x14ac:dyDescent="0.2">
      <c r="A15" s="49">
        <v>3429</v>
      </c>
      <c r="B15" s="49">
        <v>5222</v>
      </c>
      <c r="C15" s="49" t="s">
        <v>159</v>
      </c>
      <c r="D15" s="80"/>
      <c r="E15" s="49">
        <v>25</v>
      </c>
      <c r="F15" s="83"/>
      <c r="G15" s="83"/>
    </row>
    <row r="16" spans="1:7" x14ac:dyDescent="0.2">
      <c r="A16" s="4" t="s">
        <v>6</v>
      </c>
      <c r="B16" s="4"/>
      <c r="C16" s="4"/>
      <c r="D16" s="72"/>
      <c r="E16" s="54">
        <f>SUM(E5:E15)</f>
        <v>889</v>
      </c>
      <c r="F16" s="15"/>
    </row>
    <row r="17" spans="1:5" x14ac:dyDescent="0.2">
      <c r="E17" s="12"/>
    </row>
    <row r="18" spans="1:5" x14ac:dyDescent="0.2">
      <c r="A18" s="3" t="s">
        <v>4</v>
      </c>
      <c r="B18" s="3" t="s">
        <v>3</v>
      </c>
      <c r="C18" s="4" t="s">
        <v>5</v>
      </c>
      <c r="D18" s="12"/>
      <c r="E18" s="3"/>
    </row>
    <row r="19" spans="1:5" x14ac:dyDescent="0.2">
      <c r="A19" s="3">
        <v>3314</v>
      </c>
      <c r="B19" s="3">
        <v>5021</v>
      </c>
      <c r="C19" s="3" t="s">
        <v>7</v>
      </c>
      <c r="D19" s="12"/>
      <c r="E19" s="51">
        <v>5</v>
      </c>
    </row>
    <row r="20" spans="1:5" x14ac:dyDescent="0.2">
      <c r="A20" s="3">
        <v>3314</v>
      </c>
      <c r="B20" s="3">
        <v>5136</v>
      </c>
      <c r="C20" s="3" t="s">
        <v>88</v>
      </c>
      <c r="D20" s="12"/>
      <c r="E20" s="51">
        <v>2</v>
      </c>
    </row>
    <row r="21" spans="1:5" x14ac:dyDescent="0.2">
      <c r="A21" s="3">
        <v>3314</v>
      </c>
      <c r="B21" s="3">
        <v>5139</v>
      </c>
      <c r="C21" s="3" t="s">
        <v>8</v>
      </c>
      <c r="D21" s="12"/>
      <c r="E21" s="51">
        <v>3</v>
      </c>
    </row>
    <row r="22" spans="1:5" x14ac:dyDescent="0.2">
      <c r="A22" s="3">
        <v>3314</v>
      </c>
      <c r="B22" s="3">
        <v>5154</v>
      </c>
      <c r="C22" s="3" t="s">
        <v>9</v>
      </c>
      <c r="D22" s="12"/>
      <c r="E22" s="51">
        <v>40</v>
      </c>
    </row>
    <row r="23" spans="1:5" x14ac:dyDescent="0.2">
      <c r="A23" s="4">
        <v>3314</v>
      </c>
      <c r="B23" s="4" t="s">
        <v>6</v>
      </c>
      <c r="C23" s="4"/>
      <c r="D23" s="14"/>
      <c r="E23" s="54">
        <f>SUM(E19:E22)</f>
        <v>50</v>
      </c>
    </row>
    <row r="24" spans="1:5" x14ac:dyDescent="0.2">
      <c r="E24" s="12"/>
    </row>
    <row r="25" spans="1:5" x14ac:dyDescent="0.2">
      <c r="A25" s="3" t="s">
        <v>4</v>
      </c>
      <c r="B25" s="3" t="s">
        <v>3</v>
      </c>
      <c r="C25" s="4" t="s">
        <v>113</v>
      </c>
      <c r="D25" s="12"/>
      <c r="E25" s="12"/>
    </row>
    <row r="26" spans="1:5" x14ac:dyDescent="0.2">
      <c r="A26" s="3">
        <v>3319</v>
      </c>
      <c r="B26" s="3">
        <v>5021</v>
      </c>
      <c r="C26" s="8" t="s">
        <v>112</v>
      </c>
      <c r="D26" s="12"/>
      <c r="E26" s="51">
        <v>25</v>
      </c>
    </row>
    <row r="27" spans="1:5" x14ac:dyDescent="0.2">
      <c r="A27" s="3">
        <v>3319</v>
      </c>
      <c r="B27" s="3">
        <v>5139</v>
      </c>
      <c r="C27" s="8" t="s">
        <v>147</v>
      </c>
      <c r="D27" s="12"/>
      <c r="E27" s="51">
        <v>1</v>
      </c>
    </row>
    <row r="28" spans="1:5" x14ac:dyDescent="0.2">
      <c r="A28" s="3">
        <v>3319</v>
      </c>
      <c r="B28" s="3">
        <v>5156</v>
      </c>
      <c r="C28" s="8" t="s">
        <v>94</v>
      </c>
      <c r="D28" s="12"/>
      <c r="E28" s="51">
        <v>3</v>
      </c>
    </row>
    <row r="29" spans="1:5" x14ac:dyDescent="0.2">
      <c r="A29" s="3">
        <v>3319</v>
      </c>
      <c r="B29" s="3">
        <v>5175</v>
      </c>
      <c r="C29" s="8" t="s">
        <v>96</v>
      </c>
      <c r="D29" s="12"/>
      <c r="E29" s="51">
        <v>6</v>
      </c>
    </row>
    <row r="30" spans="1:5" x14ac:dyDescent="0.2">
      <c r="A30" s="4">
        <v>3319</v>
      </c>
      <c r="B30" s="4" t="s">
        <v>93</v>
      </c>
      <c r="C30" s="4"/>
      <c r="D30" s="12"/>
      <c r="E30" s="54">
        <f>SUM(E26:E29)</f>
        <v>35</v>
      </c>
    </row>
    <row r="31" spans="1:5" x14ac:dyDescent="0.2">
      <c r="A31" s="15"/>
      <c r="B31" s="15"/>
      <c r="C31" s="7"/>
      <c r="D31" s="15"/>
      <c r="E31" s="15"/>
    </row>
    <row r="32" spans="1:5" x14ac:dyDescent="0.2">
      <c r="A32" s="12" t="s">
        <v>4</v>
      </c>
      <c r="B32" s="84" t="s">
        <v>3</v>
      </c>
      <c r="C32" s="85" t="s">
        <v>114</v>
      </c>
      <c r="D32" s="84"/>
      <c r="E32" s="86"/>
    </row>
    <row r="33" spans="1:5" x14ac:dyDescent="0.2">
      <c r="A33" s="3">
        <v>3399</v>
      </c>
      <c r="B33" s="3">
        <v>5139</v>
      </c>
      <c r="C33" s="8" t="s">
        <v>190</v>
      </c>
      <c r="D33" s="12"/>
      <c r="E33" s="51">
        <v>3</v>
      </c>
    </row>
    <row r="34" spans="1:5" x14ac:dyDescent="0.2">
      <c r="A34" s="3">
        <v>3399</v>
      </c>
      <c r="B34" s="3">
        <v>5021</v>
      </c>
      <c r="C34" s="8" t="s">
        <v>191</v>
      </c>
      <c r="D34" s="12"/>
      <c r="E34" s="51">
        <v>20</v>
      </c>
    </row>
    <row r="35" spans="1:5" x14ac:dyDescent="0.2">
      <c r="A35" s="3">
        <v>3399</v>
      </c>
      <c r="B35" s="3">
        <v>5169</v>
      </c>
      <c r="C35" s="8" t="s">
        <v>102</v>
      </c>
      <c r="D35" s="12"/>
      <c r="E35" s="51">
        <v>85</v>
      </c>
    </row>
    <row r="36" spans="1:5" x14ac:dyDescent="0.2">
      <c r="A36" s="3">
        <v>3399</v>
      </c>
      <c r="B36" s="3">
        <v>5175</v>
      </c>
      <c r="C36" s="8" t="s">
        <v>103</v>
      </c>
      <c r="D36" s="12"/>
      <c r="E36" s="51">
        <v>10</v>
      </c>
    </row>
    <row r="37" spans="1:5" x14ac:dyDescent="0.2">
      <c r="A37" s="3">
        <v>3399</v>
      </c>
      <c r="B37" s="3">
        <v>5194</v>
      </c>
      <c r="C37" s="8" t="s">
        <v>146</v>
      </c>
      <c r="D37" s="12"/>
      <c r="E37" s="51">
        <v>20</v>
      </c>
    </row>
    <row r="38" spans="1:5" x14ac:dyDescent="0.2">
      <c r="A38" s="3">
        <v>3399</v>
      </c>
      <c r="B38" s="3">
        <v>5499</v>
      </c>
      <c r="C38" s="8" t="s">
        <v>203</v>
      </c>
      <c r="D38" s="12"/>
      <c r="E38" s="3">
        <v>15</v>
      </c>
    </row>
    <row r="39" spans="1:5" x14ac:dyDescent="0.2">
      <c r="A39" s="4">
        <v>3399</v>
      </c>
      <c r="B39" s="4" t="s">
        <v>6</v>
      </c>
      <c r="C39" s="4"/>
      <c r="D39" s="14"/>
      <c r="E39" s="54">
        <f>SUM(E33:E38)</f>
        <v>153</v>
      </c>
    </row>
    <row r="40" spans="1:5" x14ac:dyDescent="0.2">
      <c r="E40" s="12"/>
    </row>
    <row r="41" spans="1:5" x14ac:dyDescent="0.2">
      <c r="A41" s="3" t="s">
        <v>4</v>
      </c>
      <c r="B41" s="3" t="s">
        <v>3</v>
      </c>
      <c r="C41" s="4" t="s">
        <v>62</v>
      </c>
      <c r="D41" s="12"/>
      <c r="E41" s="3"/>
    </row>
    <row r="42" spans="1:5" x14ac:dyDescent="0.2">
      <c r="A42" s="3">
        <v>3412</v>
      </c>
      <c r="B42" s="3">
        <v>5021</v>
      </c>
      <c r="C42" s="3" t="s">
        <v>143</v>
      </c>
      <c r="D42" s="12"/>
      <c r="E42" s="3">
        <v>10</v>
      </c>
    </row>
    <row r="43" spans="1:5" x14ac:dyDescent="0.2">
      <c r="A43" s="3">
        <v>3412</v>
      </c>
      <c r="B43" s="3">
        <v>5137</v>
      </c>
      <c r="C43" s="3" t="s">
        <v>192</v>
      </c>
      <c r="D43" s="12"/>
      <c r="E43" s="3">
        <v>8</v>
      </c>
    </row>
    <row r="44" spans="1:5" x14ac:dyDescent="0.2">
      <c r="A44" s="3">
        <v>3412</v>
      </c>
      <c r="B44" s="3">
        <v>5139</v>
      </c>
      <c r="C44" s="3" t="s">
        <v>8</v>
      </c>
      <c r="D44" s="12"/>
      <c r="E44" s="3">
        <v>20</v>
      </c>
    </row>
    <row r="45" spans="1:5" x14ac:dyDescent="0.2">
      <c r="A45" s="3">
        <v>3412</v>
      </c>
      <c r="B45" s="3">
        <v>5151</v>
      </c>
      <c r="C45" s="3" t="s">
        <v>11</v>
      </c>
      <c r="D45" s="12"/>
      <c r="E45" s="3">
        <v>15</v>
      </c>
    </row>
    <row r="46" spans="1:5" x14ac:dyDescent="0.2">
      <c r="A46" s="3">
        <v>3412</v>
      </c>
      <c r="B46" s="3">
        <v>5154</v>
      </c>
      <c r="C46" s="5" t="s">
        <v>9</v>
      </c>
      <c r="D46" s="12"/>
      <c r="E46" s="3">
        <v>50</v>
      </c>
    </row>
    <row r="47" spans="1:5" x14ac:dyDescent="0.2">
      <c r="A47" s="3">
        <v>3412</v>
      </c>
      <c r="B47" s="3">
        <v>5156</v>
      </c>
      <c r="C47" s="5" t="s">
        <v>80</v>
      </c>
      <c r="D47" s="12"/>
      <c r="E47" s="3">
        <v>8</v>
      </c>
    </row>
    <row r="48" spans="1:5" x14ac:dyDescent="0.2">
      <c r="A48" s="4">
        <v>3412</v>
      </c>
      <c r="B48" s="4" t="s">
        <v>6</v>
      </c>
      <c r="C48" s="4"/>
      <c r="D48" s="14"/>
      <c r="E48" s="54">
        <f>SUM(E42:E47)</f>
        <v>111</v>
      </c>
    </row>
    <row r="49" spans="1:5" x14ac:dyDescent="0.2">
      <c r="A49" s="7"/>
      <c r="B49" s="7"/>
      <c r="C49" s="7"/>
      <c r="D49" s="7"/>
      <c r="E49" s="52"/>
    </row>
    <row r="50" spans="1:5" x14ac:dyDescent="0.2">
      <c r="A50" s="51" t="s">
        <v>4</v>
      </c>
      <c r="B50" s="51" t="s">
        <v>3</v>
      </c>
      <c r="C50" s="4" t="s">
        <v>214</v>
      </c>
      <c r="D50" s="4"/>
      <c r="E50" s="54"/>
    </row>
    <row r="51" spans="1:5" x14ac:dyDescent="0.2">
      <c r="A51" s="51">
        <v>5139</v>
      </c>
      <c r="B51" s="51">
        <v>3419</v>
      </c>
      <c r="C51" s="51" t="s">
        <v>215</v>
      </c>
      <c r="D51" s="51"/>
      <c r="E51" s="54">
        <v>18</v>
      </c>
    </row>
    <row r="52" spans="1:5" x14ac:dyDescent="0.2">
      <c r="A52" s="51">
        <v>5169</v>
      </c>
      <c r="B52" s="51">
        <v>3419</v>
      </c>
      <c r="C52" s="51" t="s">
        <v>216</v>
      </c>
      <c r="D52" s="51"/>
      <c r="E52" s="72">
        <v>7</v>
      </c>
    </row>
    <row r="53" spans="1:5" x14ac:dyDescent="0.2">
      <c r="A53" s="87">
        <v>3419</v>
      </c>
      <c r="B53" s="79" t="s">
        <v>6</v>
      </c>
      <c r="C53" s="51"/>
      <c r="D53" s="51"/>
      <c r="E53" s="54">
        <f>SUM(E51:E52)</f>
        <v>25</v>
      </c>
    </row>
    <row r="54" spans="1:5" x14ac:dyDescent="0.2">
      <c r="A54" s="78"/>
      <c r="B54" s="78"/>
      <c r="C54" s="78"/>
      <c r="D54" s="78"/>
      <c r="E54" s="34"/>
    </row>
    <row r="55" spans="1:5" x14ac:dyDescent="0.2">
      <c r="A55" s="4" t="s">
        <v>4</v>
      </c>
      <c r="B55" s="4" t="s">
        <v>3</v>
      </c>
      <c r="C55" s="4" t="s">
        <v>183</v>
      </c>
      <c r="D55" s="4"/>
      <c r="E55" s="72"/>
    </row>
    <row r="56" spans="1:5" x14ac:dyDescent="0.2">
      <c r="A56" s="3">
        <v>6330</v>
      </c>
      <c r="B56" s="3">
        <v>5345</v>
      </c>
      <c r="C56" s="3" t="s">
        <v>188</v>
      </c>
      <c r="D56" s="3"/>
      <c r="E56" s="3">
        <v>50</v>
      </c>
    </row>
    <row r="57" spans="1:5" x14ac:dyDescent="0.2">
      <c r="A57" s="3" t="s">
        <v>189</v>
      </c>
      <c r="B57" s="79" t="s">
        <v>93</v>
      </c>
      <c r="C57" s="3"/>
      <c r="D57" s="3"/>
      <c r="E57" s="81">
        <v>50</v>
      </c>
    </row>
    <row r="58" spans="1:5" x14ac:dyDescent="0.2">
      <c r="E58" s="15"/>
    </row>
    <row r="59" spans="1:5" x14ac:dyDescent="0.2">
      <c r="A59" s="3" t="s">
        <v>4</v>
      </c>
      <c r="B59" s="3" t="s">
        <v>3</v>
      </c>
      <c r="C59" s="4" t="s">
        <v>13</v>
      </c>
      <c r="D59" s="12"/>
      <c r="E59" s="17"/>
    </row>
    <row r="60" spans="1:5" x14ac:dyDescent="0.2">
      <c r="A60" s="3">
        <v>3612</v>
      </c>
      <c r="B60" s="3">
        <v>5021</v>
      </c>
      <c r="C60" s="3" t="s">
        <v>194</v>
      </c>
      <c r="D60" s="12"/>
      <c r="E60" s="3">
        <v>10</v>
      </c>
    </row>
    <row r="61" spans="1:5" x14ac:dyDescent="0.2">
      <c r="A61" s="3">
        <v>3612</v>
      </c>
      <c r="B61" s="3">
        <v>5139</v>
      </c>
      <c r="C61" s="3" t="s">
        <v>184</v>
      </c>
      <c r="D61" s="12"/>
      <c r="E61" s="3">
        <v>100</v>
      </c>
    </row>
    <row r="62" spans="1:5" x14ac:dyDescent="0.2">
      <c r="A62" s="3">
        <v>3612</v>
      </c>
      <c r="B62" s="3">
        <v>5151</v>
      </c>
      <c r="C62" s="3" t="s">
        <v>11</v>
      </c>
      <c r="D62" s="12"/>
      <c r="E62" s="58">
        <v>140</v>
      </c>
    </row>
    <row r="63" spans="1:5" x14ac:dyDescent="0.2">
      <c r="A63" s="3">
        <v>3612</v>
      </c>
      <c r="B63" s="3">
        <v>5154</v>
      </c>
      <c r="C63" s="3" t="s">
        <v>15</v>
      </c>
      <c r="D63" s="12"/>
      <c r="E63" s="58">
        <v>119</v>
      </c>
    </row>
    <row r="64" spans="1:5" x14ac:dyDescent="0.2">
      <c r="A64" s="3">
        <v>3612</v>
      </c>
      <c r="B64" s="3">
        <v>5154</v>
      </c>
      <c r="C64" s="3" t="s">
        <v>217</v>
      </c>
      <c r="D64" s="12"/>
      <c r="E64" s="58">
        <v>181</v>
      </c>
    </row>
    <row r="65" spans="1:5" x14ac:dyDescent="0.2">
      <c r="A65" s="3">
        <v>3612</v>
      </c>
      <c r="B65" s="3">
        <v>5169</v>
      </c>
      <c r="C65" s="3" t="s">
        <v>193</v>
      </c>
      <c r="D65" s="12"/>
      <c r="E65" s="49">
        <v>12</v>
      </c>
    </row>
    <row r="66" spans="1:5" x14ac:dyDescent="0.2">
      <c r="A66" s="49">
        <v>3612</v>
      </c>
      <c r="B66" s="49">
        <v>5141</v>
      </c>
      <c r="C66" s="49" t="s">
        <v>157</v>
      </c>
      <c r="D66" s="80"/>
      <c r="E66" s="49">
        <v>14</v>
      </c>
    </row>
    <row r="67" spans="1:5" x14ac:dyDescent="0.2">
      <c r="A67" s="3">
        <v>3612</v>
      </c>
      <c r="B67" s="3">
        <v>5171</v>
      </c>
      <c r="C67" s="3" t="s">
        <v>63</v>
      </c>
      <c r="D67" s="12"/>
      <c r="E67" s="49">
        <v>100</v>
      </c>
    </row>
    <row r="68" spans="1:5" x14ac:dyDescent="0.2">
      <c r="A68" s="4">
        <v>3612</v>
      </c>
      <c r="B68" s="4" t="s">
        <v>6</v>
      </c>
      <c r="C68" s="4"/>
      <c r="D68" s="14"/>
      <c r="E68" s="54">
        <f>SUM(E60:E67)</f>
        <v>676</v>
      </c>
    </row>
    <row r="69" spans="1:5" x14ac:dyDescent="0.2">
      <c r="E69" s="12"/>
    </row>
    <row r="70" spans="1:5" x14ac:dyDescent="0.2">
      <c r="A70" s="3" t="s">
        <v>4</v>
      </c>
      <c r="B70" s="3" t="s">
        <v>3</v>
      </c>
      <c r="C70" s="4" t="s">
        <v>17</v>
      </c>
      <c r="D70" s="12"/>
      <c r="E70" s="3"/>
    </row>
    <row r="71" spans="1:5" x14ac:dyDescent="0.2">
      <c r="A71" s="3">
        <v>3631</v>
      </c>
      <c r="B71" s="3">
        <v>5021</v>
      </c>
      <c r="C71" s="3" t="s">
        <v>195</v>
      </c>
      <c r="D71" s="12"/>
      <c r="E71" s="51">
        <v>10</v>
      </c>
    </row>
    <row r="72" spans="1:5" x14ac:dyDescent="0.2">
      <c r="A72" s="3">
        <v>3631</v>
      </c>
      <c r="B72" s="3">
        <v>5139</v>
      </c>
      <c r="C72" s="3" t="s">
        <v>68</v>
      </c>
      <c r="D72" s="12"/>
      <c r="E72" s="51">
        <v>15</v>
      </c>
    </row>
    <row r="73" spans="1:5" x14ac:dyDescent="0.2">
      <c r="A73" s="3">
        <v>3631</v>
      </c>
      <c r="B73" s="3">
        <v>5154</v>
      </c>
      <c r="C73" s="3" t="s">
        <v>9</v>
      </c>
      <c r="D73" s="12"/>
      <c r="E73" s="51">
        <v>120</v>
      </c>
    </row>
    <row r="74" spans="1:5" x14ac:dyDescent="0.2">
      <c r="A74" s="3">
        <v>3631</v>
      </c>
      <c r="B74" s="3">
        <v>5156</v>
      </c>
      <c r="C74" s="3" t="s">
        <v>18</v>
      </c>
      <c r="D74" s="12"/>
      <c r="E74" s="51">
        <v>2</v>
      </c>
    </row>
    <row r="75" spans="1:5" x14ac:dyDescent="0.2">
      <c r="A75" s="3">
        <v>3631</v>
      </c>
      <c r="B75" s="3">
        <v>5169</v>
      </c>
      <c r="C75" s="3" t="s">
        <v>82</v>
      </c>
      <c r="D75" s="12"/>
      <c r="E75" s="51">
        <v>12</v>
      </c>
    </row>
    <row r="76" spans="1:5" x14ac:dyDescent="0.2">
      <c r="A76" s="4">
        <v>3631</v>
      </c>
      <c r="B76" s="4" t="s">
        <v>6</v>
      </c>
      <c r="C76" s="4"/>
      <c r="D76" s="14"/>
      <c r="E76" s="54">
        <f>SUM(E71:E75)</f>
        <v>159</v>
      </c>
    </row>
    <row r="77" spans="1:5" x14ac:dyDescent="0.2">
      <c r="E77" s="12"/>
    </row>
    <row r="78" spans="1:5" x14ac:dyDescent="0.2">
      <c r="A78" s="3" t="s">
        <v>4</v>
      </c>
      <c r="B78" s="3" t="s">
        <v>3</v>
      </c>
      <c r="C78" s="4" t="s">
        <v>37</v>
      </c>
      <c r="D78" s="12"/>
      <c r="E78" s="3"/>
    </row>
    <row r="79" spans="1:5" x14ac:dyDescent="0.2">
      <c r="A79" s="3">
        <v>3639</v>
      </c>
      <c r="B79" s="3">
        <v>5137</v>
      </c>
      <c r="C79" s="3" t="s">
        <v>201</v>
      </c>
      <c r="D79" s="12"/>
      <c r="E79" s="3">
        <v>120</v>
      </c>
    </row>
    <row r="80" spans="1:5" x14ac:dyDescent="0.2">
      <c r="A80" s="3">
        <v>3639</v>
      </c>
      <c r="B80" s="3">
        <v>5139</v>
      </c>
      <c r="C80" s="3" t="s">
        <v>144</v>
      </c>
      <c r="D80" s="12"/>
      <c r="E80" s="3">
        <v>70</v>
      </c>
    </row>
    <row r="81" spans="1:5" x14ac:dyDescent="0.2">
      <c r="A81" s="3">
        <v>3639</v>
      </c>
      <c r="B81" s="3">
        <v>5021</v>
      </c>
      <c r="C81" s="3" t="s">
        <v>200</v>
      </c>
      <c r="D81" s="12"/>
      <c r="E81" s="3">
        <v>100</v>
      </c>
    </row>
    <row r="82" spans="1:5" x14ac:dyDescent="0.2">
      <c r="A82" s="3">
        <v>3639</v>
      </c>
      <c r="B82" s="3">
        <v>5151</v>
      </c>
      <c r="C82" s="3" t="s">
        <v>11</v>
      </c>
      <c r="D82" s="12"/>
      <c r="E82" s="3">
        <v>5</v>
      </c>
    </row>
    <row r="83" spans="1:5" x14ac:dyDescent="0.2">
      <c r="A83" s="3">
        <v>3639</v>
      </c>
      <c r="B83" s="3">
        <v>5154</v>
      </c>
      <c r="C83" s="3" t="s">
        <v>9</v>
      </c>
      <c r="D83" s="12"/>
      <c r="E83" s="3">
        <v>30</v>
      </c>
    </row>
    <row r="84" spans="1:5" x14ac:dyDescent="0.2">
      <c r="A84" s="3">
        <v>3639</v>
      </c>
      <c r="B84" s="3">
        <v>5155</v>
      </c>
      <c r="C84" s="3" t="s">
        <v>198</v>
      </c>
      <c r="D84" s="12"/>
      <c r="E84" s="3">
        <v>5</v>
      </c>
    </row>
    <row r="85" spans="1:5" x14ac:dyDescent="0.2">
      <c r="A85" s="3">
        <v>3639</v>
      </c>
      <c r="B85" s="3">
        <v>5169</v>
      </c>
      <c r="C85" s="3" t="s">
        <v>104</v>
      </c>
      <c r="D85" s="12"/>
      <c r="E85" s="3">
        <v>30</v>
      </c>
    </row>
    <row r="86" spans="1:5" x14ac:dyDescent="0.2">
      <c r="A86" s="3">
        <v>3639</v>
      </c>
      <c r="B86" s="3">
        <v>5171</v>
      </c>
      <c r="C86" s="3" t="s">
        <v>199</v>
      </c>
      <c r="D86" s="12"/>
      <c r="E86" s="3">
        <v>10</v>
      </c>
    </row>
    <row r="87" spans="1:5" x14ac:dyDescent="0.2">
      <c r="A87" s="3">
        <v>3639</v>
      </c>
      <c r="B87" s="3">
        <v>5166</v>
      </c>
      <c r="C87" s="3" t="s">
        <v>73</v>
      </c>
      <c r="D87" s="12"/>
      <c r="E87" s="3">
        <v>6</v>
      </c>
    </row>
    <row r="88" spans="1:5" x14ac:dyDescent="0.2">
      <c r="A88" s="3">
        <v>3639</v>
      </c>
      <c r="B88" s="3">
        <v>5163</v>
      </c>
      <c r="C88" s="3" t="s">
        <v>212</v>
      </c>
      <c r="D88" s="12"/>
      <c r="E88" s="3">
        <v>5</v>
      </c>
    </row>
    <row r="89" spans="1:5" x14ac:dyDescent="0.2">
      <c r="A89" s="4">
        <v>3639</v>
      </c>
      <c r="B89" s="4" t="s">
        <v>6</v>
      </c>
      <c r="C89" s="4"/>
      <c r="D89" s="14"/>
      <c r="E89" s="54">
        <f>SUM(E79:E88)</f>
        <v>381</v>
      </c>
    </row>
    <row r="90" spans="1:5" x14ac:dyDescent="0.2">
      <c r="A90" s="7"/>
      <c r="B90" s="7"/>
      <c r="C90" s="7"/>
      <c r="D90" s="7"/>
      <c r="E90" s="34"/>
    </row>
    <row r="91" spans="1:5" x14ac:dyDescent="0.2">
      <c r="E91" s="17"/>
    </row>
    <row r="92" spans="1:5" x14ac:dyDescent="0.2">
      <c r="A92" s="3" t="s">
        <v>4</v>
      </c>
      <c r="B92" s="3" t="s">
        <v>3</v>
      </c>
      <c r="C92" s="4" t="s">
        <v>20</v>
      </c>
      <c r="D92" s="12"/>
      <c r="E92" s="4"/>
    </row>
    <row r="93" spans="1:5" x14ac:dyDescent="0.2">
      <c r="A93" s="3">
        <v>3722</v>
      </c>
      <c r="B93" s="3">
        <v>5169</v>
      </c>
      <c r="C93" s="3" t="s">
        <v>75</v>
      </c>
      <c r="D93" s="12"/>
      <c r="E93" s="3">
        <v>200</v>
      </c>
    </row>
    <row r="94" spans="1:5" x14ac:dyDescent="0.2">
      <c r="A94" s="3">
        <v>3722</v>
      </c>
      <c r="B94" s="3">
        <v>5169</v>
      </c>
      <c r="C94" s="3" t="s">
        <v>197</v>
      </c>
      <c r="D94" s="12"/>
      <c r="E94" s="3">
        <v>70</v>
      </c>
    </row>
    <row r="95" spans="1:5" x14ac:dyDescent="0.2">
      <c r="A95" s="3">
        <v>3722</v>
      </c>
      <c r="B95" s="3">
        <v>5164</v>
      </c>
      <c r="C95" s="3" t="s">
        <v>196</v>
      </c>
      <c r="D95" s="12"/>
      <c r="E95" s="3">
        <v>16</v>
      </c>
    </row>
    <row r="96" spans="1:5" x14ac:dyDescent="0.2">
      <c r="A96" s="4">
        <v>3722</v>
      </c>
      <c r="B96" s="4" t="s">
        <v>6</v>
      </c>
      <c r="C96" s="4"/>
      <c r="D96" s="14"/>
      <c r="E96" s="54">
        <f>SUM(E93:E95)</f>
        <v>286</v>
      </c>
    </row>
    <row r="97" spans="1:5" x14ac:dyDescent="0.2">
      <c r="A97" s="7"/>
      <c r="B97" s="7"/>
      <c r="C97" s="7"/>
      <c r="D97" s="7"/>
      <c r="E97" s="32"/>
    </row>
    <row r="98" spans="1:5" x14ac:dyDescent="0.2">
      <c r="A98" s="4" t="s">
        <v>4</v>
      </c>
      <c r="B98" s="4" t="s">
        <v>3</v>
      </c>
      <c r="C98" s="4" t="s">
        <v>160</v>
      </c>
      <c r="D98" s="4"/>
      <c r="E98" s="4"/>
    </row>
    <row r="99" spans="1:5" x14ac:dyDescent="0.2">
      <c r="A99" s="51">
        <v>3721</v>
      </c>
      <c r="B99" s="51">
        <v>5169</v>
      </c>
      <c r="C99" s="51" t="s">
        <v>99</v>
      </c>
      <c r="D99" s="51"/>
      <c r="E99" s="58">
        <v>18</v>
      </c>
    </row>
    <row r="100" spans="1:5" x14ac:dyDescent="0.2">
      <c r="A100" s="4">
        <v>3721</v>
      </c>
      <c r="B100" s="4" t="s">
        <v>93</v>
      </c>
      <c r="C100" s="4"/>
      <c r="D100" s="4"/>
      <c r="E100" s="54">
        <f>SUM(E99)</f>
        <v>18</v>
      </c>
    </row>
    <row r="101" spans="1:5" x14ac:dyDescent="0.2">
      <c r="A101" s="7"/>
      <c r="B101" s="7"/>
      <c r="C101" s="7"/>
      <c r="D101" s="7"/>
      <c r="E101" s="56"/>
    </row>
    <row r="102" spans="1:5" x14ac:dyDescent="0.2">
      <c r="A102" s="4" t="s">
        <v>4</v>
      </c>
      <c r="B102" s="4" t="s">
        <v>3</v>
      </c>
      <c r="C102" s="89" t="s">
        <v>158</v>
      </c>
      <c r="D102" s="89"/>
      <c r="E102" s="55"/>
    </row>
    <row r="103" spans="1:5" x14ac:dyDescent="0.2">
      <c r="A103" s="51">
        <v>3725</v>
      </c>
      <c r="B103" s="88">
        <v>5169</v>
      </c>
      <c r="C103" s="51" t="s">
        <v>218</v>
      </c>
      <c r="D103" s="51"/>
      <c r="E103" s="92">
        <v>12</v>
      </c>
    </row>
    <row r="104" spans="1:5" x14ac:dyDescent="0.2">
      <c r="A104" s="51">
        <v>3725</v>
      </c>
      <c r="B104" s="88">
        <v>5169</v>
      </c>
      <c r="C104" s="51" t="s">
        <v>219</v>
      </c>
      <c r="D104" s="51"/>
      <c r="E104" s="92">
        <v>12</v>
      </c>
    </row>
    <row r="105" spans="1:5" x14ac:dyDescent="0.2">
      <c r="A105" s="51">
        <v>3725</v>
      </c>
      <c r="B105" s="51">
        <v>5169</v>
      </c>
      <c r="C105" s="91" t="s">
        <v>220</v>
      </c>
      <c r="D105" s="90"/>
      <c r="E105" s="58">
        <v>9</v>
      </c>
    </row>
    <row r="106" spans="1:5" x14ac:dyDescent="0.2">
      <c r="A106" s="4">
        <v>3723</v>
      </c>
      <c r="B106" s="4" t="s">
        <v>93</v>
      </c>
      <c r="C106" s="4"/>
      <c r="D106" s="4"/>
      <c r="E106" s="54">
        <v>33</v>
      </c>
    </row>
    <row r="107" spans="1:5" x14ac:dyDescent="0.2">
      <c r="A107" s="7"/>
      <c r="B107" s="7"/>
      <c r="C107" s="7"/>
      <c r="D107" s="7"/>
      <c r="E107" s="69"/>
    </row>
    <row r="108" spans="1:5" x14ac:dyDescent="0.2">
      <c r="D108" s="15"/>
      <c r="E108" s="15"/>
    </row>
    <row r="109" spans="1:5" x14ac:dyDescent="0.2">
      <c r="A109" s="3" t="s">
        <v>4</v>
      </c>
      <c r="B109" s="3" t="s">
        <v>3</v>
      </c>
      <c r="C109" s="4" t="s">
        <v>21</v>
      </c>
      <c r="D109" s="12"/>
      <c r="E109" s="3"/>
    </row>
    <row r="110" spans="1:5" x14ac:dyDescent="0.2">
      <c r="A110" s="3"/>
      <c r="B110" s="3"/>
      <c r="C110" s="4"/>
      <c r="D110" s="12"/>
      <c r="E110" s="3"/>
    </row>
    <row r="111" spans="1:5" x14ac:dyDescent="0.2">
      <c r="A111" s="3">
        <v>3745</v>
      </c>
      <c r="B111" s="3">
        <v>5021</v>
      </c>
      <c r="C111" s="8" t="s">
        <v>194</v>
      </c>
      <c r="D111" s="12"/>
      <c r="E111" s="51">
        <v>15</v>
      </c>
    </row>
    <row r="112" spans="1:5" x14ac:dyDescent="0.2">
      <c r="A112" s="8">
        <v>3745</v>
      </c>
      <c r="B112" s="8">
        <v>5137</v>
      </c>
      <c r="C112" s="8" t="s">
        <v>66</v>
      </c>
      <c r="D112" s="12"/>
      <c r="E112" s="51">
        <v>20</v>
      </c>
    </row>
    <row r="113" spans="1:5" x14ac:dyDescent="0.2">
      <c r="A113" s="3">
        <v>3745</v>
      </c>
      <c r="B113" s="3">
        <v>5139</v>
      </c>
      <c r="C113" s="3" t="s">
        <v>101</v>
      </c>
      <c r="D113" s="12"/>
      <c r="E113" s="51">
        <v>15</v>
      </c>
    </row>
    <row r="114" spans="1:5" x14ac:dyDescent="0.2">
      <c r="A114" s="3">
        <v>3745</v>
      </c>
      <c r="B114" s="3">
        <v>5156</v>
      </c>
      <c r="C114" s="3" t="s">
        <v>18</v>
      </c>
      <c r="D114" s="12"/>
      <c r="E114" s="51">
        <v>20</v>
      </c>
    </row>
    <row r="115" spans="1:5" x14ac:dyDescent="0.2">
      <c r="A115" s="4">
        <v>3745</v>
      </c>
      <c r="B115" s="4" t="s">
        <v>6</v>
      </c>
      <c r="C115" s="4"/>
      <c r="D115" s="14"/>
      <c r="E115" s="54">
        <f>SUM(E110:E114)</f>
        <v>70</v>
      </c>
    </row>
    <row r="116" spans="1:5" x14ac:dyDescent="0.2">
      <c r="A116" s="7"/>
      <c r="B116" s="7"/>
      <c r="C116" s="7"/>
      <c r="D116" s="7"/>
      <c r="E116" s="52"/>
    </row>
    <row r="117" spans="1:5" x14ac:dyDescent="0.2">
      <c r="A117" s="7"/>
      <c r="B117" s="7"/>
      <c r="C117" s="7"/>
      <c r="D117" s="7"/>
      <c r="E117" s="69"/>
    </row>
    <row r="118" spans="1:5" x14ac:dyDescent="0.2">
      <c r="A118" s="51" t="s">
        <v>4</v>
      </c>
      <c r="B118" s="51" t="s">
        <v>3</v>
      </c>
      <c r="C118" s="4" t="s">
        <v>142</v>
      </c>
      <c r="D118" s="4"/>
      <c r="E118" s="54"/>
    </row>
    <row r="119" spans="1:5" x14ac:dyDescent="0.2">
      <c r="A119" s="51">
        <v>3769</v>
      </c>
      <c r="B119" s="51">
        <v>5021</v>
      </c>
      <c r="C119" s="3" t="s">
        <v>202</v>
      </c>
      <c r="D119" s="4"/>
      <c r="E119" s="58">
        <v>10</v>
      </c>
    </row>
    <row r="120" spans="1:5" x14ac:dyDescent="0.2">
      <c r="A120" s="4">
        <v>3769</v>
      </c>
      <c r="B120" s="4" t="s">
        <v>93</v>
      </c>
      <c r="C120" s="4"/>
      <c r="D120" s="4"/>
      <c r="E120" s="54">
        <v>10</v>
      </c>
    </row>
    <row r="121" spans="1:5" x14ac:dyDescent="0.2">
      <c r="E121" s="17"/>
    </row>
    <row r="122" spans="1:5" x14ac:dyDescent="0.2">
      <c r="A122" s="3" t="s">
        <v>4</v>
      </c>
      <c r="B122" s="3" t="s">
        <v>3</v>
      </c>
      <c r="C122" s="4" t="s">
        <v>138</v>
      </c>
      <c r="D122" s="12"/>
      <c r="E122" s="12" t="s">
        <v>38</v>
      </c>
    </row>
    <row r="123" spans="1:5" x14ac:dyDescent="0.2">
      <c r="A123" s="3">
        <v>3639</v>
      </c>
      <c r="B123" s="3">
        <v>5011</v>
      </c>
      <c r="C123" s="3" t="s">
        <v>106</v>
      </c>
      <c r="D123" s="12"/>
      <c r="E123" s="58">
        <v>36</v>
      </c>
    </row>
    <row r="124" spans="1:5" x14ac:dyDescent="0.2">
      <c r="A124" s="3">
        <v>3639</v>
      </c>
      <c r="B124" s="3">
        <v>5011</v>
      </c>
      <c r="C124" s="3" t="s">
        <v>105</v>
      </c>
      <c r="D124" s="12"/>
      <c r="E124" s="58">
        <v>68</v>
      </c>
    </row>
    <row r="125" spans="1:5" x14ac:dyDescent="0.2">
      <c r="A125" s="3">
        <v>3639</v>
      </c>
      <c r="B125" s="3">
        <v>5031</v>
      </c>
      <c r="C125" s="3" t="s">
        <v>117</v>
      </c>
      <c r="D125" s="12"/>
      <c r="E125" s="51">
        <v>9</v>
      </c>
    </row>
    <row r="126" spans="1:5" x14ac:dyDescent="0.2">
      <c r="A126" s="3">
        <v>3639</v>
      </c>
      <c r="B126" s="3">
        <v>5031</v>
      </c>
      <c r="C126" s="3" t="s">
        <v>92</v>
      </c>
      <c r="D126" s="12"/>
      <c r="E126" s="51">
        <v>18</v>
      </c>
    </row>
    <row r="127" spans="1:5" x14ac:dyDescent="0.2">
      <c r="A127" s="3">
        <v>3639</v>
      </c>
      <c r="B127" s="3">
        <v>5032</v>
      </c>
      <c r="C127" s="3" t="s">
        <v>116</v>
      </c>
      <c r="D127" s="12"/>
      <c r="E127" s="58">
        <v>4</v>
      </c>
    </row>
    <row r="128" spans="1:5" x14ac:dyDescent="0.2">
      <c r="A128" s="3">
        <v>3639</v>
      </c>
      <c r="B128" s="3">
        <v>5032</v>
      </c>
      <c r="C128" s="3" t="s">
        <v>22</v>
      </c>
      <c r="D128" s="12"/>
      <c r="E128" s="51">
        <v>7</v>
      </c>
    </row>
    <row r="129" spans="1:5" x14ac:dyDescent="0.2">
      <c r="A129" s="3">
        <v>3639</v>
      </c>
      <c r="B129" s="3">
        <v>5038</v>
      </c>
      <c r="C129" s="3" t="s">
        <v>23</v>
      </c>
      <c r="D129" s="12"/>
      <c r="E129" s="51">
        <v>1</v>
      </c>
    </row>
    <row r="130" spans="1:5" x14ac:dyDescent="0.2">
      <c r="A130" s="3">
        <v>3639</v>
      </c>
      <c r="B130" s="3">
        <v>5132</v>
      </c>
      <c r="C130" s="3" t="s">
        <v>24</v>
      </c>
      <c r="D130" s="12"/>
      <c r="E130" s="51">
        <v>8</v>
      </c>
    </row>
    <row r="131" spans="1:5" x14ac:dyDescent="0.2">
      <c r="A131" s="3">
        <v>3639</v>
      </c>
      <c r="B131" s="3">
        <v>5167</v>
      </c>
      <c r="C131" s="3" t="s">
        <v>107</v>
      </c>
      <c r="D131" s="12"/>
      <c r="E131" s="51">
        <v>4</v>
      </c>
    </row>
    <row r="132" spans="1:5" x14ac:dyDescent="0.2">
      <c r="A132" s="3">
        <v>3639</v>
      </c>
      <c r="B132" s="3">
        <v>5131</v>
      </c>
      <c r="C132" s="3" t="s">
        <v>64</v>
      </c>
      <c r="D132" s="12"/>
      <c r="E132" s="51">
        <v>1</v>
      </c>
    </row>
    <row r="133" spans="1:5" x14ac:dyDescent="0.2">
      <c r="A133" s="4">
        <v>3639</v>
      </c>
      <c r="B133" s="4" t="s">
        <v>6</v>
      </c>
      <c r="C133" s="4"/>
      <c r="D133" s="14"/>
      <c r="E133" s="54">
        <f>SUM(E123:E132)</f>
        <v>156</v>
      </c>
    </row>
    <row r="134" spans="1:5" x14ac:dyDescent="0.2">
      <c r="A134" s="7"/>
      <c r="B134" s="7"/>
      <c r="C134" s="7"/>
      <c r="D134" s="7"/>
      <c r="E134" s="69"/>
    </row>
    <row r="135" spans="1:5" x14ac:dyDescent="0.2">
      <c r="A135" s="51" t="s">
        <v>221</v>
      </c>
      <c r="B135" s="51" t="s">
        <v>26</v>
      </c>
      <c r="C135" s="4" t="s">
        <v>222</v>
      </c>
      <c r="D135" s="4"/>
      <c r="E135" s="54"/>
    </row>
    <row r="136" spans="1:5" x14ac:dyDescent="0.2">
      <c r="A136" s="51">
        <v>5212</v>
      </c>
      <c r="B136" s="51">
        <v>5901</v>
      </c>
      <c r="C136" s="51" t="s">
        <v>223</v>
      </c>
      <c r="D136" s="51"/>
      <c r="E136" s="54">
        <v>10</v>
      </c>
    </row>
    <row r="137" spans="1:5" x14ac:dyDescent="0.2">
      <c r="A137" s="4">
        <v>5212</v>
      </c>
      <c r="B137" s="4" t="s">
        <v>6</v>
      </c>
      <c r="C137" s="4"/>
      <c r="D137" s="4"/>
      <c r="E137" s="54">
        <v>10</v>
      </c>
    </row>
    <row r="138" spans="1:5" x14ac:dyDescent="0.2">
      <c r="E138" s="12"/>
    </row>
    <row r="139" spans="1:5" x14ac:dyDescent="0.2">
      <c r="A139" s="3" t="s">
        <v>4</v>
      </c>
      <c r="B139" s="3" t="s">
        <v>3</v>
      </c>
      <c r="C139" s="4" t="s">
        <v>28</v>
      </c>
      <c r="D139" s="12"/>
      <c r="E139" s="3"/>
    </row>
    <row r="140" spans="1:5" x14ac:dyDescent="0.2">
      <c r="A140" s="3">
        <v>6112</v>
      </c>
      <c r="B140" s="3">
        <v>5023</v>
      </c>
      <c r="C140" s="3" t="s">
        <v>29</v>
      </c>
      <c r="D140" s="12"/>
      <c r="E140" s="51">
        <v>288</v>
      </c>
    </row>
    <row r="141" spans="1:5" x14ac:dyDescent="0.2">
      <c r="A141" s="3">
        <v>6112</v>
      </c>
      <c r="B141" s="3">
        <v>5021</v>
      </c>
      <c r="C141" s="3" t="s">
        <v>91</v>
      </c>
      <c r="D141" s="12"/>
      <c r="E141" s="51">
        <v>18</v>
      </c>
    </row>
    <row r="142" spans="1:5" x14ac:dyDescent="0.2">
      <c r="A142" s="3">
        <v>6112</v>
      </c>
      <c r="B142" s="3">
        <v>5032</v>
      </c>
      <c r="C142" s="3" t="s">
        <v>22</v>
      </c>
      <c r="D142" s="12"/>
      <c r="E142" s="51">
        <v>28</v>
      </c>
    </row>
    <row r="143" spans="1:5" x14ac:dyDescent="0.2">
      <c r="A143" s="4">
        <v>6112</v>
      </c>
      <c r="B143" s="4" t="s">
        <v>6</v>
      </c>
      <c r="C143" s="4"/>
      <c r="D143" s="4"/>
      <c r="E143" s="54">
        <f>SUM(E140:E142)</f>
        <v>334</v>
      </c>
    </row>
    <row r="144" spans="1:5" x14ac:dyDescent="0.2">
      <c r="A144" s="7"/>
      <c r="B144" s="7"/>
      <c r="C144" s="7"/>
      <c r="D144" s="7"/>
      <c r="E144" s="34"/>
    </row>
    <row r="145" spans="1:5" x14ac:dyDescent="0.2">
      <c r="A145" s="7"/>
      <c r="B145" s="7"/>
      <c r="C145" s="7"/>
      <c r="D145" s="7"/>
      <c r="E145" s="33"/>
    </row>
    <row r="146" spans="1:5" x14ac:dyDescent="0.2">
      <c r="A146" s="3" t="s">
        <v>4</v>
      </c>
      <c r="B146" s="3" t="s">
        <v>3</v>
      </c>
      <c r="C146" s="4" t="s">
        <v>31</v>
      </c>
      <c r="D146" s="12"/>
      <c r="E146" s="3"/>
    </row>
    <row r="147" spans="1:5" x14ac:dyDescent="0.2">
      <c r="A147" s="3">
        <v>6171</v>
      </c>
      <c r="B147" s="3">
        <v>5011</v>
      </c>
      <c r="C147" s="3" t="s">
        <v>65</v>
      </c>
      <c r="D147" s="12"/>
      <c r="E147" s="49">
        <v>246</v>
      </c>
    </row>
    <row r="148" spans="1:5" x14ac:dyDescent="0.2">
      <c r="A148" s="3">
        <v>6171</v>
      </c>
      <c r="B148" s="3">
        <v>5031</v>
      </c>
      <c r="C148" s="3" t="s">
        <v>69</v>
      </c>
      <c r="D148" s="12"/>
      <c r="E148" s="49">
        <v>62</v>
      </c>
    </row>
    <row r="149" spans="1:5" x14ac:dyDescent="0.2">
      <c r="A149" s="3">
        <v>6171</v>
      </c>
      <c r="B149" s="3">
        <v>5032</v>
      </c>
      <c r="C149" s="3" t="s">
        <v>70</v>
      </c>
      <c r="D149" s="12"/>
      <c r="E149" s="49">
        <v>22</v>
      </c>
    </row>
    <row r="150" spans="1:5" x14ac:dyDescent="0.2">
      <c r="A150" s="3">
        <v>6171</v>
      </c>
      <c r="B150" s="3">
        <v>5038</v>
      </c>
      <c r="C150" s="3" t="s">
        <v>30</v>
      </c>
      <c r="D150" s="12"/>
      <c r="E150" s="49">
        <v>2</v>
      </c>
    </row>
    <row r="151" spans="1:5" x14ac:dyDescent="0.2">
      <c r="A151" s="3">
        <v>6171</v>
      </c>
      <c r="B151" s="3">
        <v>5133</v>
      </c>
      <c r="C151" s="3" t="s">
        <v>140</v>
      </c>
      <c r="D151" s="12"/>
      <c r="E151" s="49">
        <v>1</v>
      </c>
    </row>
    <row r="152" spans="1:5" x14ac:dyDescent="0.2">
      <c r="A152" s="3">
        <v>6171</v>
      </c>
      <c r="B152" s="3">
        <v>5136</v>
      </c>
      <c r="C152" s="3" t="s">
        <v>32</v>
      </c>
      <c r="D152" s="12"/>
      <c r="E152" s="49">
        <v>8</v>
      </c>
    </row>
    <row r="153" spans="1:5" x14ac:dyDescent="0.2">
      <c r="A153" s="3">
        <v>6171</v>
      </c>
      <c r="B153" s="3">
        <v>5137</v>
      </c>
      <c r="C153" s="3" t="s">
        <v>66</v>
      </c>
      <c r="D153" s="12"/>
      <c r="E153" s="49">
        <v>20</v>
      </c>
    </row>
    <row r="154" spans="1:5" x14ac:dyDescent="0.2">
      <c r="A154" s="3">
        <v>6171</v>
      </c>
      <c r="B154" s="3">
        <v>5139</v>
      </c>
      <c r="C154" s="3" t="s">
        <v>67</v>
      </c>
      <c r="D154" s="12"/>
      <c r="E154" s="49">
        <v>50</v>
      </c>
    </row>
    <row r="155" spans="1:5" x14ac:dyDescent="0.2">
      <c r="A155" s="3">
        <v>6171</v>
      </c>
      <c r="B155" s="3">
        <v>5151</v>
      </c>
      <c r="C155" s="3" t="s">
        <v>11</v>
      </c>
      <c r="D155" s="12"/>
      <c r="E155" s="49">
        <v>5</v>
      </c>
    </row>
    <row r="156" spans="1:5" x14ac:dyDescent="0.2">
      <c r="A156" s="3">
        <v>6171</v>
      </c>
      <c r="B156" s="3">
        <v>5154</v>
      </c>
      <c r="C156" s="3" t="s">
        <v>9</v>
      </c>
      <c r="D156" s="12"/>
      <c r="E156" s="49">
        <v>100</v>
      </c>
    </row>
    <row r="157" spans="1:5" x14ac:dyDescent="0.2">
      <c r="A157" s="3">
        <v>6171</v>
      </c>
      <c r="B157" s="3">
        <v>5161</v>
      </c>
      <c r="C157" s="3" t="s">
        <v>33</v>
      </c>
      <c r="D157" s="12"/>
      <c r="E157" s="49">
        <v>2</v>
      </c>
    </row>
    <row r="158" spans="1:5" x14ac:dyDescent="0.2">
      <c r="A158" s="3">
        <v>6171</v>
      </c>
      <c r="B158" s="3">
        <v>5162</v>
      </c>
      <c r="C158" s="3" t="s">
        <v>74</v>
      </c>
      <c r="D158" s="12"/>
      <c r="E158" s="49">
        <v>30</v>
      </c>
    </row>
    <row r="159" spans="1:5" x14ac:dyDescent="0.2">
      <c r="A159" s="3">
        <v>6171</v>
      </c>
      <c r="B159" s="3">
        <v>5164</v>
      </c>
      <c r="C159" s="3" t="s">
        <v>141</v>
      </c>
      <c r="D159" s="12"/>
      <c r="E159" s="49">
        <v>12</v>
      </c>
    </row>
    <row r="160" spans="1:5" x14ac:dyDescent="0.2">
      <c r="A160" s="3">
        <v>6171</v>
      </c>
      <c r="B160" s="3">
        <v>5169</v>
      </c>
      <c r="C160" s="3" t="s">
        <v>16</v>
      </c>
      <c r="D160" s="12"/>
      <c r="E160" s="49">
        <v>30</v>
      </c>
    </row>
    <row r="161" spans="1:5" x14ac:dyDescent="0.2">
      <c r="A161" s="3">
        <v>6171</v>
      </c>
      <c r="B161" s="3">
        <v>5222</v>
      </c>
      <c r="C161" s="3" t="s">
        <v>161</v>
      </c>
      <c r="D161" s="12"/>
      <c r="E161" s="49">
        <v>1</v>
      </c>
    </row>
    <row r="162" spans="1:5" x14ac:dyDescent="0.2">
      <c r="A162" s="3">
        <v>6171</v>
      </c>
      <c r="B162" s="3">
        <v>5321</v>
      </c>
      <c r="C162" s="3" t="s">
        <v>185</v>
      </c>
      <c r="D162" s="12"/>
      <c r="E162" s="49">
        <v>2</v>
      </c>
    </row>
    <row r="163" spans="1:5" x14ac:dyDescent="0.2">
      <c r="A163" s="3">
        <v>6171</v>
      </c>
      <c r="B163" s="3">
        <v>5329</v>
      </c>
      <c r="C163" s="3" t="s">
        <v>40</v>
      </c>
      <c r="D163" s="12"/>
      <c r="E163" s="49">
        <v>3</v>
      </c>
    </row>
    <row r="164" spans="1:5" x14ac:dyDescent="0.2">
      <c r="A164" s="3">
        <v>6171</v>
      </c>
      <c r="B164" s="3">
        <v>5362</v>
      </c>
      <c r="C164" s="3" t="s">
        <v>84</v>
      </c>
      <c r="D164" s="12"/>
      <c r="E164" s="49">
        <v>2</v>
      </c>
    </row>
    <row r="165" spans="1:5" x14ac:dyDescent="0.2">
      <c r="A165" s="3">
        <v>6171</v>
      </c>
      <c r="B165" s="3">
        <v>5167</v>
      </c>
      <c r="C165" s="3" t="s">
        <v>35</v>
      </c>
      <c r="D165" s="12"/>
      <c r="E165" s="49">
        <v>10</v>
      </c>
    </row>
    <row r="166" spans="1:5" x14ac:dyDescent="0.2">
      <c r="A166" s="3">
        <v>6171</v>
      </c>
      <c r="B166" s="3">
        <v>5173</v>
      </c>
      <c r="C166" s="3" t="s">
        <v>139</v>
      </c>
      <c r="D166" s="12"/>
      <c r="E166" s="49">
        <v>30</v>
      </c>
    </row>
    <row r="167" spans="1:5" x14ac:dyDescent="0.2">
      <c r="A167" s="4">
        <v>6171</v>
      </c>
      <c r="B167" s="4" t="s">
        <v>6</v>
      </c>
      <c r="C167" s="4"/>
      <c r="D167" s="4"/>
      <c r="E167" s="54">
        <f>SUM(E147:E166)</f>
        <v>638</v>
      </c>
    </row>
    <row r="168" spans="1:5" x14ac:dyDescent="0.2">
      <c r="A168" s="7"/>
      <c r="B168" s="7"/>
      <c r="C168" s="7"/>
      <c r="D168" s="7"/>
      <c r="E168" s="69"/>
    </row>
    <row r="169" spans="1:5" x14ac:dyDescent="0.2">
      <c r="A169" s="7"/>
      <c r="B169" s="7"/>
      <c r="C169" s="7"/>
      <c r="D169" s="7"/>
      <c r="E169" s="69"/>
    </row>
    <row r="170" spans="1:5" x14ac:dyDescent="0.2">
      <c r="A170" s="7"/>
      <c r="B170" s="7"/>
      <c r="C170" s="7"/>
      <c r="D170" s="7"/>
      <c r="E170" s="69"/>
    </row>
    <row r="171" spans="1:5" x14ac:dyDescent="0.2">
      <c r="A171" s="7"/>
      <c r="B171" s="7"/>
      <c r="C171" s="7"/>
      <c r="D171" s="7"/>
      <c r="E171" s="69"/>
    </row>
    <row r="172" spans="1:5" x14ac:dyDescent="0.2">
      <c r="A172" s="7"/>
      <c r="B172" s="7"/>
      <c r="C172" s="7"/>
      <c r="D172" s="7"/>
      <c r="E172" s="69"/>
    </row>
    <row r="173" spans="1:5" x14ac:dyDescent="0.2">
      <c r="A173" s="7"/>
      <c r="B173" s="7"/>
      <c r="C173" s="7"/>
      <c r="D173" s="7"/>
      <c r="E173" s="69"/>
    </row>
    <row r="174" spans="1:5" x14ac:dyDescent="0.2">
      <c r="A174" s="51">
        <v>6310</v>
      </c>
      <c r="B174" s="51">
        <v>5163</v>
      </c>
      <c r="C174" s="51" t="s">
        <v>224</v>
      </c>
      <c r="D174" s="51"/>
      <c r="E174" s="58">
        <v>1</v>
      </c>
    </row>
    <row r="175" spans="1:5" x14ac:dyDescent="0.2">
      <c r="A175" s="51">
        <v>6310</v>
      </c>
      <c r="B175" s="51">
        <v>5163</v>
      </c>
      <c r="C175" s="3" t="s">
        <v>211</v>
      </c>
      <c r="D175" s="51"/>
      <c r="E175" s="58">
        <v>19</v>
      </c>
    </row>
    <row r="176" spans="1:5" x14ac:dyDescent="0.2">
      <c r="A176" s="78">
        <v>6320</v>
      </c>
      <c r="B176" s="78">
        <v>5163</v>
      </c>
      <c r="C176" s="78" t="s">
        <v>186</v>
      </c>
      <c r="D176" s="78"/>
      <c r="E176" s="58">
        <v>43</v>
      </c>
    </row>
    <row r="177" spans="1:5" x14ac:dyDescent="0.2">
      <c r="A177" s="51">
        <v>6399</v>
      </c>
      <c r="B177" s="51">
        <v>5362</v>
      </c>
      <c r="C177" s="51" t="s">
        <v>162</v>
      </c>
      <c r="D177" s="51"/>
      <c r="E177" s="58">
        <v>200</v>
      </c>
    </row>
    <row r="178" spans="1:5" x14ac:dyDescent="0.2">
      <c r="A178" s="51">
        <v>6402</v>
      </c>
      <c r="B178" s="51">
        <v>5364</v>
      </c>
      <c r="C178" s="51" t="s">
        <v>187</v>
      </c>
      <c r="D178" s="51"/>
      <c r="E178" s="58">
        <v>18</v>
      </c>
    </row>
    <row r="179" spans="1:5" x14ac:dyDescent="0.2">
      <c r="A179" s="4"/>
      <c r="B179" s="4">
        <v>8124</v>
      </c>
      <c r="C179" s="4" t="s">
        <v>156</v>
      </c>
      <c r="D179" s="4"/>
      <c r="E179" s="54">
        <v>201</v>
      </c>
    </row>
    <row r="180" spans="1:5" x14ac:dyDescent="0.2">
      <c r="E180" s="3"/>
    </row>
    <row r="181" spans="1:5" ht="18" x14ac:dyDescent="0.25">
      <c r="B181" s="6" t="s">
        <v>36</v>
      </c>
      <c r="C181" s="6"/>
      <c r="D181" s="22"/>
      <c r="E181" s="81">
        <f>SUM(E16+E23+E30+E39+E48+E53+E57+E68+E76+E89+E96+E100+E106+E115+E120+E133+E137+E143+E167+E174+E175+E176+E177+E178+E179)</f>
        <v>4566</v>
      </c>
    </row>
    <row r="183" spans="1:5" x14ac:dyDescent="0.2">
      <c r="A183" t="s">
        <v>179</v>
      </c>
    </row>
    <row r="184" spans="1:5" x14ac:dyDescent="0.2">
      <c r="B184" s="45"/>
      <c r="C184" s="45"/>
      <c r="D184" s="45"/>
    </row>
    <row r="185" spans="1:5" x14ac:dyDescent="0.2">
      <c r="A185" t="s">
        <v>180</v>
      </c>
      <c r="B185" s="45">
        <v>41254</v>
      </c>
    </row>
    <row r="186" spans="1:5" x14ac:dyDescent="0.2">
      <c r="A186" t="s">
        <v>181</v>
      </c>
      <c r="B186" s="45">
        <v>41270</v>
      </c>
    </row>
    <row r="189" spans="1:5" x14ac:dyDescent="0.2">
      <c r="A189" t="s">
        <v>227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29"/>
  <sheetViews>
    <sheetView workbookViewId="0">
      <selection activeCell="D222" sqref="D222"/>
    </sheetView>
  </sheetViews>
  <sheetFormatPr defaultRowHeight="12.75" x14ac:dyDescent="0.2"/>
  <cols>
    <col min="1" max="1" width="13.28515625" customWidth="1"/>
    <col min="2" max="2" width="10" customWidth="1"/>
    <col min="4" max="4" width="34.5703125" customWidth="1"/>
    <col min="5" max="5" width="9.28515625" customWidth="1"/>
  </cols>
  <sheetData>
    <row r="1" spans="1:6" ht="20.25" x14ac:dyDescent="0.3">
      <c r="A1" s="60" t="s">
        <v>309</v>
      </c>
      <c r="B1" s="61"/>
      <c r="C1" s="61"/>
      <c r="D1" s="61"/>
      <c r="E1" s="2"/>
    </row>
    <row r="2" spans="1:6" ht="20.25" x14ac:dyDescent="0.3">
      <c r="A2" t="s">
        <v>166</v>
      </c>
      <c r="B2" s="1" t="s">
        <v>169</v>
      </c>
    </row>
    <row r="3" spans="1:6" x14ac:dyDescent="0.2">
      <c r="E3" s="19">
        <v>2014</v>
      </c>
    </row>
    <row r="4" spans="1:6" x14ac:dyDescent="0.2">
      <c r="A4" s="79" t="s">
        <v>2</v>
      </c>
      <c r="B4" s="79" t="s">
        <v>3</v>
      </c>
      <c r="C4" s="79" t="s">
        <v>278</v>
      </c>
      <c r="D4" s="100"/>
      <c r="E4" s="94"/>
    </row>
    <row r="5" spans="1:6" x14ac:dyDescent="0.2">
      <c r="A5" s="3">
        <v>2212</v>
      </c>
      <c r="B5" s="3">
        <v>5021</v>
      </c>
      <c r="C5" s="3" t="s">
        <v>279</v>
      </c>
      <c r="D5" s="12"/>
      <c r="E5" s="57">
        <v>115</v>
      </c>
    </row>
    <row r="6" spans="1:6" x14ac:dyDescent="0.2">
      <c r="A6" s="49">
        <v>2212</v>
      </c>
      <c r="B6" s="49">
        <v>5139</v>
      </c>
      <c r="C6" s="49" t="s">
        <v>280</v>
      </c>
      <c r="D6" s="80"/>
      <c r="E6" s="58">
        <v>100</v>
      </c>
    </row>
    <row r="7" spans="1:6" x14ac:dyDescent="0.2">
      <c r="A7" s="49">
        <v>2212</v>
      </c>
      <c r="B7" s="49">
        <v>5156</v>
      </c>
      <c r="C7" s="49" t="s">
        <v>281</v>
      </c>
      <c r="D7" s="80"/>
      <c r="E7" s="58">
        <v>12</v>
      </c>
    </row>
    <row r="8" spans="1:6" x14ac:dyDescent="0.2">
      <c r="A8" s="49">
        <v>2212</v>
      </c>
      <c r="B8" s="49">
        <v>5164</v>
      </c>
      <c r="C8" s="49" t="s">
        <v>282</v>
      </c>
      <c r="D8" s="80"/>
      <c r="E8" s="58">
        <v>10</v>
      </c>
    </row>
    <row r="9" spans="1:6" x14ac:dyDescent="0.2">
      <c r="A9" s="49">
        <v>2212</v>
      </c>
      <c r="B9" s="49">
        <v>5169</v>
      </c>
      <c r="C9" s="49" t="s">
        <v>307</v>
      </c>
      <c r="D9" s="80"/>
      <c r="E9" s="58">
        <v>40</v>
      </c>
    </row>
    <row r="10" spans="1:6" x14ac:dyDescent="0.2">
      <c r="A10" s="49">
        <v>2212</v>
      </c>
      <c r="B10" s="49">
        <v>5365</v>
      </c>
      <c r="C10" s="49" t="s">
        <v>324</v>
      </c>
      <c r="D10" s="80"/>
      <c r="E10" s="58">
        <v>23</v>
      </c>
    </row>
    <row r="11" spans="1:6" x14ac:dyDescent="0.2">
      <c r="A11" s="49"/>
      <c r="B11" s="49"/>
      <c r="C11" s="49"/>
      <c r="D11" s="80"/>
      <c r="E11" s="97">
        <f>SUM(E5:E10)</f>
        <v>300</v>
      </c>
    </row>
    <row r="12" spans="1:6" x14ac:dyDescent="0.2">
      <c r="A12" s="49"/>
      <c r="B12" s="49"/>
      <c r="C12" s="49"/>
      <c r="D12" s="80"/>
      <c r="E12" s="58"/>
    </row>
    <row r="13" spans="1:6" x14ac:dyDescent="0.2">
      <c r="A13" s="81" t="s">
        <v>4</v>
      </c>
      <c r="B13" s="81" t="s">
        <v>3</v>
      </c>
      <c r="C13" s="81" t="s">
        <v>308</v>
      </c>
      <c r="D13" s="101"/>
      <c r="E13" s="58"/>
    </row>
    <row r="14" spans="1:6" x14ac:dyDescent="0.2">
      <c r="A14" s="49">
        <v>2219</v>
      </c>
      <c r="B14" s="49">
        <v>5021</v>
      </c>
      <c r="C14" s="49" t="s">
        <v>205</v>
      </c>
      <c r="D14" s="80"/>
      <c r="E14" s="58">
        <v>200</v>
      </c>
      <c r="F14" s="95"/>
    </row>
    <row r="15" spans="1:6" x14ac:dyDescent="0.2">
      <c r="A15" s="49">
        <v>2219</v>
      </c>
      <c r="B15" s="49">
        <v>5139</v>
      </c>
      <c r="C15" s="49" t="s">
        <v>204</v>
      </c>
      <c r="D15" s="80"/>
      <c r="E15" s="58">
        <v>150</v>
      </c>
    </row>
    <row r="16" spans="1:6" x14ac:dyDescent="0.2">
      <c r="A16" s="49">
        <v>2219</v>
      </c>
      <c r="B16" s="49">
        <v>5156</v>
      </c>
      <c r="C16" s="49" t="s">
        <v>206</v>
      </c>
      <c r="D16" s="80"/>
      <c r="E16" s="58">
        <v>30</v>
      </c>
    </row>
    <row r="17" spans="1:5" x14ac:dyDescent="0.2">
      <c r="A17" s="49">
        <v>2219</v>
      </c>
      <c r="B17" s="49">
        <v>5164</v>
      </c>
      <c r="C17" s="49" t="s">
        <v>207</v>
      </c>
      <c r="D17" s="80"/>
      <c r="E17" s="58">
        <v>30</v>
      </c>
    </row>
    <row r="18" spans="1:5" x14ac:dyDescent="0.2">
      <c r="A18" s="49">
        <v>2219</v>
      </c>
      <c r="B18" s="49">
        <v>5169</v>
      </c>
      <c r="C18" s="49" t="s">
        <v>307</v>
      </c>
      <c r="D18" s="80"/>
      <c r="E18" s="58">
        <v>40</v>
      </c>
    </row>
    <row r="19" spans="1:5" x14ac:dyDescent="0.2">
      <c r="A19" s="49">
        <v>2219</v>
      </c>
      <c r="B19" s="49">
        <v>5171</v>
      </c>
      <c r="C19" s="49" t="s">
        <v>304</v>
      </c>
      <c r="D19" s="80"/>
      <c r="E19" s="58">
        <v>150</v>
      </c>
    </row>
    <row r="20" spans="1:5" x14ac:dyDescent="0.2">
      <c r="A20" s="4" t="s">
        <v>6</v>
      </c>
      <c r="B20" s="4">
        <v>600</v>
      </c>
      <c r="C20" s="4"/>
      <c r="D20" s="72"/>
      <c r="E20" s="55">
        <f>SUM(E14:E19)</f>
        <v>600</v>
      </c>
    </row>
    <row r="21" spans="1:5" x14ac:dyDescent="0.2">
      <c r="A21" s="7"/>
      <c r="B21" s="7"/>
      <c r="C21" s="7"/>
      <c r="D21" s="34"/>
      <c r="E21" s="73"/>
    </row>
    <row r="22" spans="1:5" x14ac:dyDescent="0.2">
      <c r="A22" s="3" t="s">
        <v>4</v>
      </c>
      <c r="B22" s="3" t="s">
        <v>3</v>
      </c>
      <c r="C22" s="4" t="s">
        <v>306</v>
      </c>
      <c r="D22" s="12"/>
      <c r="E22" s="3"/>
    </row>
    <row r="23" spans="1:5" x14ac:dyDescent="0.2">
      <c r="A23" s="3">
        <v>2321</v>
      </c>
      <c r="B23" s="3">
        <v>5021</v>
      </c>
      <c r="C23" s="3" t="s">
        <v>7</v>
      </c>
      <c r="D23" s="12"/>
      <c r="E23" s="51">
        <v>5</v>
      </c>
    </row>
    <row r="24" spans="1:5" x14ac:dyDescent="0.2">
      <c r="A24" s="3">
        <v>2321</v>
      </c>
      <c r="B24" s="3">
        <v>5139</v>
      </c>
      <c r="C24" s="3" t="s">
        <v>215</v>
      </c>
      <c r="D24" s="12"/>
      <c r="E24" s="51">
        <v>10</v>
      </c>
    </row>
    <row r="25" spans="1:5" x14ac:dyDescent="0.2">
      <c r="A25" s="3">
        <v>2321</v>
      </c>
      <c r="B25" s="3">
        <v>5169</v>
      </c>
      <c r="C25" s="3" t="s">
        <v>305</v>
      </c>
      <c r="D25" s="12"/>
      <c r="E25" s="51">
        <v>25</v>
      </c>
    </row>
    <row r="26" spans="1:5" x14ac:dyDescent="0.2">
      <c r="A26" s="3">
        <v>2321</v>
      </c>
      <c r="B26" s="3">
        <v>5171</v>
      </c>
      <c r="C26" s="3" t="s">
        <v>304</v>
      </c>
      <c r="D26" s="12"/>
      <c r="E26" s="51">
        <v>10</v>
      </c>
    </row>
    <row r="27" spans="1:5" x14ac:dyDescent="0.2">
      <c r="A27" s="3"/>
      <c r="B27" s="3"/>
      <c r="C27" s="3"/>
      <c r="D27" s="12"/>
      <c r="E27" s="51"/>
    </row>
    <row r="28" spans="1:5" x14ac:dyDescent="0.2">
      <c r="A28" s="4">
        <v>2321</v>
      </c>
      <c r="B28" s="4" t="s">
        <v>6</v>
      </c>
      <c r="C28" s="96">
        <v>50</v>
      </c>
      <c r="D28" s="14"/>
      <c r="E28" s="55">
        <f>SUM(E23:E27)</f>
        <v>50</v>
      </c>
    </row>
    <row r="29" spans="1:5" x14ac:dyDescent="0.2">
      <c r="E29" s="12"/>
    </row>
    <row r="30" spans="1:5" x14ac:dyDescent="0.2">
      <c r="A30" s="3" t="s">
        <v>4</v>
      </c>
      <c r="B30" s="3" t="s">
        <v>3</v>
      </c>
      <c r="C30" s="4" t="s">
        <v>5</v>
      </c>
      <c r="D30" s="12"/>
      <c r="E30" s="3"/>
    </row>
    <row r="31" spans="1:5" x14ac:dyDescent="0.2">
      <c r="A31" s="3">
        <v>3314</v>
      </c>
      <c r="B31" s="3">
        <v>5021</v>
      </c>
      <c r="C31" s="3" t="s">
        <v>7</v>
      </c>
      <c r="D31" s="12"/>
      <c r="E31" s="51">
        <v>9</v>
      </c>
    </row>
    <row r="32" spans="1:5" x14ac:dyDescent="0.2">
      <c r="A32" s="3">
        <v>3314</v>
      </c>
      <c r="B32" s="3">
        <v>5136</v>
      </c>
      <c r="C32" s="3" t="s">
        <v>88</v>
      </c>
      <c r="D32" s="12"/>
      <c r="E32" s="51">
        <v>2</v>
      </c>
    </row>
    <row r="33" spans="1:5" x14ac:dyDescent="0.2">
      <c r="A33" s="3">
        <v>3314</v>
      </c>
      <c r="B33" s="3">
        <v>5139</v>
      </c>
      <c r="C33" s="3" t="s">
        <v>8</v>
      </c>
      <c r="D33" s="12"/>
      <c r="E33" s="51">
        <v>2</v>
      </c>
    </row>
    <row r="34" spans="1:5" x14ac:dyDescent="0.2">
      <c r="A34" s="3">
        <v>3314</v>
      </c>
      <c r="B34" s="3">
        <v>5154</v>
      </c>
      <c r="C34" s="3" t="s">
        <v>9</v>
      </c>
      <c r="D34" s="12"/>
      <c r="E34" s="51">
        <v>36</v>
      </c>
    </row>
    <row r="35" spans="1:5" x14ac:dyDescent="0.2">
      <c r="A35" s="3">
        <v>3314</v>
      </c>
      <c r="B35" s="3">
        <v>5151</v>
      </c>
      <c r="C35" s="3" t="s">
        <v>286</v>
      </c>
      <c r="D35" s="12"/>
      <c r="E35" s="51">
        <v>1</v>
      </c>
    </row>
    <row r="36" spans="1:5" x14ac:dyDescent="0.2">
      <c r="A36" s="4">
        <v>3314</v>
      </c>
      <c r="B36" s="4" t="s">
        <v>6</v>
      </c>
      <c r="C36" s="96">
        <v>50</v>
      </c>
      <c r="D36" s="14"/>
      <c r="E36" s="55">
        <f>SUM(E31:E35)</f>
        <v>50</v>
      </c>
    </row>
    <row r="37" spans="1:5" x14ac:dyDescent="0.2">
      <c r="E37" s="12"/>
    </row>
    <row r="38" spans="1:5" x14ac:dyDescent="0.2">
      <c r="A38" s="3" t="s">
        <v>4</v>
      </c>
      <c r="B38" s="3" t="s">
        <v>3</v>
      </c>
      <c r="C38" s="4" t="s">
        <v>113</v>
      </c>
      <c r="D38" s="12"/>
      <c r="E38" s="12"/>
    </row>
    <row r="39" spans="1:5" x14ac:dyDescent="0.2">
      <c r="A39" s="3">
        <v>3319</v>
      </c>
      <c r="B39" s="3">
        <v>5021</v>
      </c>
      <c r="C39" s="8" t="s">
        <v>112</v>
      </c>
      <c r="D39" s="12"/>
      <c r="E39" s="51">
        <v>28</v>
      </c>
    </row>
    <row r="40" spans="1:5" x14ac:dyDescent="0.2">
      <c r="A40" s="3">
        <v>3319</v>
      </c>
      <c r="B40" s="3">
        <v>5139</v>
      </c>
      <c r="C40" s="8" t="s">
        <v>147</v>
      </c>
      <c r="D40" s="12"/>
      <c r="E40" s="51">
        <v>3</v>
      </c>
    </row>
    <row r="41" spans="1:5" x14ac:dyDescent="0.2">
      <c r="A41" s="3">
        <v>3319</v>
      </c>
      <c r="B41" s="3">
        <v>5156</v>
      </c>
      <c r="C41" s="8" t="s">
        <v>94</v>
      </c>
      <c r="D41" s="12"/>
      <c r="E41" s="51">
        <v>3</v>
      </c>
    </row>
    <row r="42" spans="1:5" x14ac:dyDescent="0.2">
      <c r="A42" s="3">
        <v>3319</v>
      </c>
      <c r="B42" s="3">
        <v>5175</v>
      </c>
      <c r="C42" s="8" t="s">
        <v>96</v>
      </c>
      <c r="D42" s="12"/>
      <c r="E42" s="51">
        <v>6</v>
      </c>
    </row>
    <row r="43" spans="1:5" x14ac:dyDescent="0.2">
      <c r="A43" s="4">
        <v>3319</v>
      </c>
      <c r="B43" s="4" t="s">
        <v>93</v>
      </c>
      <c r="C43" s="96">
        <v>40</v>
      </c>
      <c r="D43" s="12"/>
      <c r="E43" s="55">
        <f>SUM(E39:E42)</f>
        <v>40</v>
      </c>
    </row>
    <row r="44" spans="1:5" x14ac:dyDescent="0.2">
      <c r="A44" s="15"/>
      <c r="B44" s="15"/>
      <c r="C44" s="7"/>
      <c r="D44" s="15"/>
      <c r="E44" s="15"/>
    </row>
    <row r="45" spans="1:5" x14ac:dyDescent="0.2">
      <c r="A45" s="12" t="s">
        <v>4</v>
      </c>
      <c r="B45" s="84" t="s">
        <v>3</v>
      </c>
      <c r="C45" s="85" t="s">
        <v>114</v>
      </c>
      <c r="D45" s="84"/>
      <c r="E45" s="86"/>
    </row>
    <row r="46" spans="1:5" x14ac:dyDescent="0.2">
      <c r="A46" s="3">
        <v>3399</v>
      </c>
      <c r="B46" s="3">
        <v>5139</v>
      </c>
      <c r="C46" s="8" t="s">
        <v>190</v>
      </c>
      <c r="D46" s="12"/>
      <c r="E46" s="51">
        <v>15</v>
      </c>
    </row>
    <row r="47" spans="1:5" x14ac:dyDescent="0.2">
      <c r="A47" s="3">
        <v>3399</v>
      </c>
      <c r="B47" s="3">
        <v>5021</v>
      </c>
      <c r="C47" s="8" t="s">
        <v>283</v>
      </c>
      <c r="D47" s="12"/>
      <c r="E47" s="51">
        <v>20</v>
      </c>
    </row>
    <row r="48" spans="1:5" x14ac:dyDescent="0.2">
      <c r="A48" s="3">
        <v>3399</v>
      </c>
      <c r="B48" s="3">
        <v>5169</v>
      </c>
      <c r="C48" s="8" t="s">
        <v>102</v>
      </c>
      <c r="D48" s="12"/>
      <c r="E48" s="51">
        <v>130</v>
      </c>
    </row>
    <row r="49" spans="1:5" x14ac:dyDescent="0.2">
      <c r="A49" s="3">
        <v>3399</v>
      </c>
      <c r="B49" s="3">
        <v>5175</v>
      </c>
      <c r="C49" s="8" t="s">
        <v>103</v>
      </c>
      <c r="D49" s="12"/>
      <c r="E49" s="51">
        <v>15</v>
      </c>
    </row>
    <row r="50" spans="1:5" x14ac:dyDescent="0.2">
      <c r="A50" s="3">
        <v>3399</v>
      </c>
      <c r="B50" s="3">
        <v>5194</v>
      </c>
      <c r="C50" s="8" t="s">
        <v>146</v>
      </c>
      <c r="D50" s="12"/>
      <c r="E50" s="51">
        <v>40</v>
      </c>
    </row>
    <row r="51" spans="1:5" x14ac:dyDescent="0.2">
      <c r="A51" s="3">
        <v>3399</v>
      </c>
      <c r="B51" s="3">
        <v>5499</v>
      </c>
      <c r="C51" s="8" t="s">
        <v>203</v>
      </c>
      <c r="D51" s="12"/>
      <c r="E51" s="3">
        <v>30</v>
      </c>
    </row>
    <row r="52" spans="1:5" x14ac:dyDescent="0.2">
      <c r="A52" s="4">
        <v>3399</v>
      </c>
      <c r="B52" s="4" t="s">
        <v>6</v>
      </c>
      <c r="C52" s="4">
        <v>250</v>
      </c>
      <c r="D52" s="14"/>
      <c r="E52" s="55">
        <f>SUM(E46:E51)</f>
        <v>250</v>
      </c>
    </row>
    <row r="53" spans="1:5" x14ac:dyDescent="0.2">
      <c r="A53" s="7"/>
      <c r="B53" s="7"/>
      <c r="C53" s="7"/>
      <c r="D53" s="7"/>
      <c r="E53" s="52"/>
    </row>
    <row r="54" spans="1:5" x14ac:dyDescent="0.2">
      <c r="A54" s="4" t="s">
        <v>4</v>
      </c>
      <c r="B54" s="4" t="s">
        <v>3</v>
      </c>
      <c r="C54" s="4" t="s">
        <v>287</v>
      </c>
      <c r="D54" s="4"/>
      <c r="E54" s="54"/>
    </row>
    <row r="55" spans="1:5" x14ac:dyDescent="0.2">
      <c r="A55" s="4">
        <v>3341</v>
      </c>
      <c r="B55" s="4">
        <v>6121</v>
      </c>
      <c r="C55" s="4" t="s">
        <v>288</v>
      </c>
      <c r="D55" s="4"/>
      <c r="E55" s="54"/>
    </row>
    <row r="56" spans="1:5" x14ac:dyDescent="0.2">
      <c r="A56" s="4">
        <v>3341</v>
      </c>
      <c r="B56" s="4" t="s">
        <v>93</v>
      </c>
      <c r="C56" s="96">
        <v>160</v>
      </c>
      <c r="D56" s="4"/>
      <c r="E56" s="55">
        <v>160</v>
      </c>
    </row>
    <row r="57" spans="1:5" x14ac:dyDescent="0.2">
      <c r="E57" s="17"/>
    </row>
    <row r="58" spans="1:5" x14ac:dyDescent="0.2">
      <c r="E58" s="17"/>
    </row>
    <row r="59" spans="1:5" x14ac:dyDescent="0.2">
      <c r="A59" s="3" t="s">
        <v>4</v>
      </c>
      <c r="B59" s="3" t="s">
        <v>3</v>
      </c>
      <c r="C59" s="4" t="s">
        <v>62</v>
      </c>
      <c r="D59" s="12"/>
      <c r="E59" s="3"/>
    </row>
    <row r="60" spans="1:5" x14ac:dyDescent="0.2">
      <c r="A60" s="94">
        <v>3412</v>
      </c>
      <c r="B60" s="3">
        <v>5021</v>
      </c>
      <c r="C60" s="3" t="s">
        <v>143</v>
      </c>
      <c r="D60" s="12"/>
      <c r="E60" s="51">
        <v>20</v>
      </c>
    </row>
    <row r="61" spans="1:5" x14ac:dyDescent="0.2">
      <c r="A61" s="3">
        <v>3412</v>
      </c>
      <c r="B61" s="3">
        <v>5137</v>
      </c>
      <c r="C61" s="3" t="s">
        <v>299</v>
      </c>
      <c r="D61" s="12"/>
      <c r="E61" s="51">
        <v>35</v>
      </c>
    </row>
    <row r="62" spans="1:5" x14ac:dyDescent="0.2">
      <c r="A62" s="3">
        <v>3412</v>
      </c>
      <c r="B62" s="3">
        <v>5139</v>
      </c>
      <c r="C62" s="3" t="s">
        <v>8</v>
      </c>
      <c r="D62" s="12"/>
      <c r="E62" s="51">
        <v>20</v>
      </c>
    </row>
    <row r="63" spans="1:5" x14ac:dyDescent="0.2">
      <c r="A63" s="3">
        <v>3412</v>
      </c>
      <c r="B63" s="3">
        <v>5151</v>
      </c>
      <c r="C63" s="3" t="s">
        <v>11</v>
      </c>
      <c r="D63" s="12"/>
      <c r="E63" s="51">
        <v>15</v>
      </c>
    </row>
    <row r="64" spans="1:5" x14ac:dyDescent="0.2">
      <c r="A64" s="3">
        <v>3412</v>
      </c>
      <c r="B64" s="3">
        <v>5154</v>
      </c>
      <c r="C64" s="5" t="s">
        <v>9</v>
      </c>
      <c r="D64" s="12"/>
      <c r="E64" s="51">
        <v>64</v>
      </c>
    </row>
    <row r="65" spans="1:5" x14ac:dyDescent="0.2">
      <c r="A65" s="3">
        <v>3412</v>
      </c>
      <c r="B65" s="3">
        <v>5156</v>
      </c>
      <c r="C65" s="5" t="s">
        <v>80</v>
      </c>
      <c r="D65" s="12"/>
      <c r="E65" s="51">
        <v>6</v>
      </c>
    </row>
    <row r="66" spans="1:5" x14ac:dyDescent="0.2">
      <c r="A66" s="4">
        <v>3412</v>
      </c>
      <c r="B66" s="4" t="s">
        <v>6</v>
      </c>
      <c r="C66" s="96">
        <v>160</v>
      </c>
      <c r="D66" s="14"/>
      <c r="E66" s="55">
        <f>SUM(E60:E65)</f>
        <v>160</v>
      </c>
    </row>
    <row r="67" spans="1:5" x14ac:dyDescent="0.2">
      <c r="A67" s="7"/>
      <c r="B67" s="7"/>
      <c r="C67" s="7"/>
      <c r="D67" s="7"/>
      <c r="E67" s="52"/>
    </row>
    <row r="68" spans="1:5" x14ac:dyDescent="0.2">
      <c r="A68" s="51" t="s">
        <v>4</v>
      </c>
      <c r="B68" s="51" t="s">
        <v>3</v>
      </c>
      <c r="C68" s="4" t="s">
        <v>284</v>
      </c>
      <c r="D68" s="4"/>
      <c r="E68" s="54"/>
    </row>
    <row r="69" spans="1:5" x14ac:dyDescent="0.2">
      <c r="A69" s="51">
        <v>3419</v>
      </c>
      <c r="B69" s="51">
        <v>5137</v>
      </c>
      <c r="C69" s="51" t="s">
        <v>301</v>
      </c>
      <c r="D69" s="4"/>
      <c r="E69" s="63">
        <v>26</v>
      </c>
    </row>
    <row r="70" spans="1:5" x14ac:dyDescent="0.2">
      <c r="A70" s="51">
        <v>3419</v>
      </c>
      <c r="B70" s="51">
        <v>5139</v>
      </c>
      <c r="C70" s="51" t="s">
        <v>215</v>
      </c>
      <c r="D70" s="51"/>
      <c r="E70" s="54">
        <v>44</v>
      </c>
    </row>
    <row r="71" spans="1:5" x14ac:dyDescent="0.2">
      <c r="A71" s="51">
        <v>3419</v>
      </c>
      <c r="B71" s="51">
        <v>5169</v>
      </c>
      <c r="C71" s="51" t="s">
        <v>216</v>
      </c>
      <c r="D71" s="51"/>
      <c r="E71" s="72">
        <v>10</v>
      </c>
    </row>
    <row r="72" spans="1:5" x14ac:dyDescent="0.2">
      <c r="A72" s="51">
        <v>3419</v>
      </c>
      <c r="B72" s="51">
        <v>5222</v>
      </c>
      <c r="C72" s="3" t="s">
        <v>300</v>
      </c>
      <c r="D72" s="51"/>
      <c r="E72" s="72">
        <v>90</v>
      </c>
    </row>
    <row r="73" spans="1:5" x14ac:dyDescent="0.2">
      <c r="A73" s="51">
        <v>3419</v>
      </c>
      <c r="B73" s="51">
        <v>5499</v>
      </c>
      <c r="C73" s="3" t="s">
        <v>302</v>
      </c>
      <c r="D73" s="51"/>
      <c r="E73" s="72">
        <v>6</v>
      </c>
    </row>
    <row r="74" spans="1:5" x14ac:dyDescent="0.2">
      <c r="A74" s="87">
        <v>3419</v>
      </c>
      <c r="B74" s="79" t="s">
        <v>6</v>
      </c>
      <c r="C74" s="51"/>
      <c r="D74" s="51"/>
      <c r="E74" s="55">
        <f>SUM(E70:E73)</f>
        <v>150</v>
      </c>
    </row>
    <row r="75" spans="1:5" x14ac:dyDescent="0.2">
      <c r="A75" s="7"/>
      <c r="B75" s="7"/>
      <c r="C75" s="7"/>
      <c r="D75" s="7"/>
      <c r="E75" s="53"/>
    </row>
    <row r="76" spans="1:5" x14ac:dyDescent="0.2">
      <c r="A76" s="4" t="s">
        <v>4</v>
      </c>
      <c r="B76" s="4" t="s">
        <v>3</v>
      </c>
      <c r="C76" s="4" t="s">
        <v>285</v>
      </c>
      <c r="D76" s="4"/>
      <c r="E76" s="54"/>
    </row>
    <row r="77" spans="1:5" x14ac:dyDescent="0.2">
      <c r="A77" s="96">
        <v>3429</v>
      </c>
      <c r="B77" s="4">
        <v>5222</v>
      </c>
      <c r="C77" s="4" t="s">
        <v>303</v>
      </c>
      <c r="D77" s="4"/>
      <c r="E77" s="54">
        <v>25</v>
      </c>
    </row>
    <row r="78" spans="1:5" x14ac:dyDescent="0.2">
      <c r="A78" s="4"/>
      <c r="B78" s="4"/>
      <c r="C78" s="96">
        <v>25</v>
      </c>
      <c r="D78" s="4"/>
      <c r="E78" s="55">
        <v>25</v>
      </c>
    </row>
    <row r="79" spans="1:5" x14ac:dyDescent="0.2">
      <c r="A79" s="7"/>
      <c r="B79" s="7"/>
      <c r="C79" s="7"/>
      <c r="D79" s="7"/>
      <c r="E79" s="53"/>
    </row>
    <row r="80" spans="1:5" x14ac:dyDescent="0.2">
      <c r="E80" s="15"/>
    </row>
    <row r="81" spans="1:5" x14ac:dyDescent="0.2">
      <c r="A81" s="3" t="s">
        <v>4</v>
      </c>
      <c r="B81" s="3" t="s">
        <v>3</v>
      </c>
      <c r="C81" s="4" t="s">
        <v>13</v>
      </c>
      <c r="D81" s="12"/>
      <c r="E81" s="17"/>
    </row>
    <row r="82" spans="1:5" x14ac:dyDescent="0.2">
      <c r="A82" s="3">
        <v>3612</v>
      </c>
      <c r="B82" s="3">
        <v>5021</v>
      </c>
      <c r="C82" s="3" t="s">
        <v>194</v>
      </c>
      <c r="D82" s="12"/>
      <c r="E82" s="3">
        <v>60</v>
      </c>
    </row>
    <row r="83" spans="1:5" x14ac:dyDescent="0.2">
      <c r="A83" s="3">
        <v>3612</v>
      </c>
      <c r="B83" s="3">
        <v>5137</v>
      </c>
      <c r="C83" s="3" t="s">
        <v>310</v>
      </c>
      <c r="D83" s="12"/>
      <c r="E83" s="3">
        <v>20</v>
      </c>
    </row>
    <row r="84" spans="1:5" x14ac:dyDescent="0.2">
      <c r="A84" s="3">
        <v>3612</v>
      </c>
      <c r="B84" s="3">
        <v>5139</v>
      </c>
      <c r="C84" s="3" t="s">
        <v>184</v>
      </c>
      <c r="D84" s="12"/>
      <c r="E84" s="98">
        <v>110</v>
      </c>
    </row>
    <row r="85" spans="1:5" x14ac:dyDescent="0.2">
      <c r="A85" s="3">
        <v>3612</v>
      </c>
      <c r="B85" s="3">
        <v>5151</v>
      </c>
      <c r="C85" s="3" t="s">
        <v>11</v>
      </c>
      <c r="D85" s="12"/>
      <c r="E85" s="99">
        <v>150</v>
      </c>
    </row>
    <row r="86" spans="1:5" x14ac:dyDescent="0.2">
      <c r="A86" s="3">
        <v>3612</v>
      </c>
      <c r="B86" s="3">
        <v>5154</v>
      </c>
      <c r="C86" s="3" t="s">
        <v>15</v>
      </c>
      <c r="D86" s="12"/>
      <c r="E86" s="99">
        <v>100</v>
      </c>
    </row>
    <row r="87" spans="1:5" x14ac:dyDescent="0.2">
      <c r="A87" s="3">
        <v>3612</v>
      </c>
      <c r="B87" s="3">
        <v>5154</v>
      </c>
      <c r="C87" s="3" t="s">
        <v>217</v>
      </c>
      <c r="D87" s="12"/>
      <c r="E87" s="99">
        <v>200</v>
      </c>
    </row>
    <row r="88" spans="1:5" x14ac:dyDescent="0.2">
      <c r="A88" s="3">
        <v>3612</v>
      </c>
      <c r="B88" s="3">
        <v>5169</v>
      </c>
      <c r="C88" s="3" t="s">
        <v>193</v>
      </c>
      <c r="D88" s="12"/>
      <c r="E88" s="99">
        <v>10</v>
      </c>
    </row>
    <row r="89" spans="1:5" x14ac:dyDescent="0.2">
      <c r="A89" s="49">
        <v>3612</v>
      </c>
      <c r="B89" s="49">
        <v>5141</v>
      </c>
      <c r="C89" s="49" t="s">
        <v>157</v>
      </c>
      <c r="D89" s="80"/>
      <c r="E89" s="99">
        <v>10</v>
      </c>
    </row>
    <row r="90" spans="1:5" x14ac:dyDescent="0.2">
      <c r="A90" s="3">
        <v>3612</v>
      </c>
      <c r="B90" s="3">
        <v>5171</v>
      </c>
      <c r="C90" s="3" t="s">
        <v>63</v>
      </c>
      <c r="D90" s="12"/>
      <c r="E90" s="49">
        <v>40</v>
      </c>
    </row>
    <row r="91" spans="1:5" x14ac:dyDescent="0.2">
      <c r="A91" s="4">
        <v>3612</v>
      </c>
      <c r="B91" s="4" t="s">
        <v>6</v>
      </c>
      <c r="C91" s="4">
        <v>700</v>
      </c>
      <c r="D91" s="14"/>
      <c r="E91" s="55">
        <f>SUM(E82:E90)</f>
        <v>700</v>
      </c>
    </row>
    <row r="92" spans="1:5" x14ac:dyDescent="0.2">
      <c r="E92" s="12"/>
    </row>
    <row r="93" spans="1:5" x14ac:dyDescent="0.2">
      <c r="A93" s="3" t="s">
        <v>4</v>
      </c>
      <c r="B93" s="3" t="s">
        <v>3</v>
      </c>
      <c r="C93" s="4" t="s">
        <v>17</v>
      </c>
      <c r="D93" s="12"/>
      <c r="E93" s="3"/>
    </row>
    <row r="94" spans="1:5" x14ac:dyDescent="0.2">
      <c r="A94" s="3">
        <v>3631</v>
      </c>
      <c r="B94" s="3">
        <v>5021</v>
      </c>
      <c r="C94" s="3" t="s">
        <v>194</v>
      </c>
      <c r="D94" s="12"/>
      <c r="E94" s="51">
        <v>5</v>
      </c>
    </row>
    <row r="95" spans="1:5" x14ac:dyDescent="0.2">
      <c r="A95" s="3">
        <v>3631</v>
      </c>
      <c r="B95" s="3">
        <v>5139</v>
      </c>
      <c r="C95" s="3" t="s">
        <v>68</v>
      </c>
      <c r="D95" s="12"/>
      <c r="E95" s="51">
        <v>38</v>
      </c>
    </row>
    <row r="96" spans="1:5" x14ac:dyDescent="0.2">
      <c r="A96" s="3">
        <v>3631</v>
      </c>
      <c r="B96" s="3">
        <v>5154</v>
      </c>
      <c r="C96" s="3" t="s">
        <v>9</v>
      </c>
      <c r="D96" s="12"/>
      <c r="E96" s="51">
        <v>115</v>
      </c>
    </row>
    <row r="97" spans="1:5" x14ac:dyDescent="0.2">
      <c r="A97" s="3">
        <v>3631</v>
      </c>
      <c r="B97" s="3">
        <v>5156</v>
      </c>
      <c r="C97" s="3" t="s">
        <v>18</v>
      </c>
      <c r="D97" s="12"/>
      <c r="E97" s="51">
        <v>2</v>
      </c>
    </row>
    <row r="98" spans="1:5" x14ac:dyDescent="0.2">
      <c r="A98" s="3">
        <v>3631</v>
      </c>
      <c r="B98" s="3">
        <v>5169</v>
      </c>
      <c r="C98" s="3" t="s">
        <v>82</v>
      </c>
      <c r="D98" s="12"/>
      <c r="E98" s="51">
        <v>10</v>
      </c>
    </row>
    <row r="99" spans="1:5" x14ac:dyDescent="0.2">
      <c r="A99" s="4">
        <v>3631</v>
      </c>
      <c r="B99" s="4" t="s">
        <v>6</v>
      </c>
      <c r="C99" s="96">
        <v>170</v>
      </c>
      <c r="D99" s="14"/>
      <c r="E99" s="55">
        <f>SUM(E94:E98)</f>
        <v>170</v>
      </c>
    </row>
    <row r="100" spans="1:5" x14ac:dyDescent="0.2">
      <c r="E100" s="12"/>
    </row>
    <row r="101" spans="1:5" x14ac:dyDescent="0.2">
      <c r="A101" s="3" t="s">
        <v>4</v>
      </c>
      <c r="B101" s="3" t="s">
        <v>3</v>
      </c>
      <c r="C101" s="4" t="s">
        <v>37</v>
      </c>
      <c r="D101" s="12"/>
      <c r="E101" s="3"/>
    </row>
    <row r="102" spans="1:5" x14ac:dyDescent="0.2">
      <c r="A102" s="3">
        <v>3639</v>
      </c>
      <c r="B102" s="3">
        <v>5011</v>
      </c>
      <c r="C102" s="51" t="s">
        <v>316</v>
      </c>
      <c r="D102" s="12"/>
      <c r="E102" s="3">
        <v>237</v>
      </c>
    </row>
    <row r="103" spans="1:5" x14ac:dyDescent="0.2">
      <c r="A103" s="3">
        <v>3639</v>
      </c>
      <c r="B103" s="3">
        <v>5031</v>
      </c>
      <c r="C103" s="51" t="s">
        <v>317</v>
      </c>
      <c r="D103" s="12"/>
      <c r="E103" s="3">
        <v>60</v>
      </c>
    </row>
    <row r="104" spans="1:5" x14ac:dyDescent="0.2">
      <c r="A104" s="3">
        <v>3639</v>
      </c>
      <c r="B104" s="3">
        <v>5032</v>
      </c>
      <c r="C104" s="51" t="s">
        <v>318</v>
      </c>
      <c r="D104" s="12"/>
      <c r="E104" s="3">
        <v>22</v>
      </c>
    </row>
    <row r="105" spans="1:5" x14ac:dyDescent="0.2">
      <c r="A105" s="3">
        <v>3639</v>
      </c>
      <c r="B105" s="3">
        <v>5038</v>
      </c>
      <c r="C105" s="4"/>
      <c r="D105" s="12"/>
      <c r="E105" s="3">
        <v>3</v>
      </c>
    </row>
    <row r="106" spans="1:5" x14ac:dyDescent="0.2">
      <c r="A106" s="3">
        <v>3639</v>
      </c>
      <c r="B106" s="3">
        <v>5021</v>
      </c>
      <c r="C106" s="51" t="s">
        <v>322</v>
      </c>
      <c r="D106" s="12"/>
      <c r="E106" s="3">
        <v>340</v>
      </c>
    </row>
    <row r="107" spans="1:5" x14ac:dyDescent="0.2">
      <c r="A107" s="3">
        <v>3639</v>
      </c>
      <c r="B107" s="3">
        <v>5131</v>
      </c>
      <c r="C107" s="51" t="s">
        <v>314</v>
      </c>
      <c r="D107" s="12"/>
      <c r="E107" s="3">
        <v>4</v>
      </c>
    </row>
    <row r="108" spans="1:5" x14ac:dyDescent="0.2">
      <c r="A108" s="3">
        <v>3639</v>
      </c>
      <c r="B108" s="3">
        <v>5132</v>
      </c>
      <c r="C108" s="51" t="s">
        <v>313</v>
      </c>
      <c r="D108" s="12"/>
      <c r="E108" s="3">
        <v>12</v>
      </c>
    </row>
    <row r="109" spans="1:5" x14ac:dyDescent="0.2">
      <c r="A109" s="3">
        <v>3639</v>
      </c>
      <c r="B109" s="3">
        <v>5137</v>
      </c>
      <c r="C109" s="3" t="s">
        <v>154</v>
      </c>
      <c r="D109" s="12"/>
      <c r="E109" s="3">
        <v>60</v>
      </c>
    </row>
    <row r="110" spans="1:5" x14ac:dyDescent="0.2">
      <c r="A110" s="3">
        <v>3639</v>
      </c>
      <c r="B110" s="3">
        <v>5139</v>
      </c>
      <c r="C110" s="3" t="s">
        <v>144</v>
      </c>
      <c r="D110" s="12"/>
      <c r="E110" s="3">
        <v>400</v>
      </c>
    </row>
    <row r="111" spans="1:5" x14ac:dyDescent="0.2">
      <c r="A111" s="3">
        <v>3639</v>
      </c>
      <c r="B111" s="3">
        <v>5151</v>
      </c>
      <c r="C111" s="3" t="s">
        <v>11</v>
      </c>
      <c r="D111" s="12"/>
      <c r="E111" s="3">
        <v>40</v>
      </c>
    </row>
    <row r="112" spans="1:5" x14ac:dyDescent="0.2">
      <c r="A112" s="3">
        <v>3639</v>
      </c>
      <c r="B112" s="3">
        <v>5154</v>
      </c>
      <c r="C112" s="3" t="s">
        <v>9</v>
      </c>
      <c r="D112" s="12"/>
      <c r="E112" s="3">
        <v>50</v>
      </c>
    </row>
    <row r="113" spans="1:6" x14ac:dyDescent="0.2">
      <c r="A113" s="3">
        <v>3639</v>
      </c>
      <c r="B113" s="3">
        <v>5155</v>
      </c>
      <c r="C113" s="3" t="s">
        <v>198</v>
      </c>
      <c r="D113" s="12"/>
      <c r="E113" s="3">
        <v>10</v>
      </c>
    </row>
    <row r="114" spans="1:6" x14ac:dyDescent="0.2">
      <c r="A114" s="3">
        <v>3639</v>
      </c>
      <c r="B114" s="3">
        <v>5156</v>
      </c>
      <c r="C114" s="3" t="s">
        <v>319</v>
      </c>
      <c r="D114" s="12"/>
      <c r="E114" s="3">
        <v>25</v>
      </c>
    </row>
    <row r="115" spans="1:6" x14ac:dyDescent="0.2">
      <c r="A115" s="3">
        <v>3639</v>
      </c>
      <c r="B115" s="3">
        <v>5169</v>
      </c>
      <c r="C115" s="3" t="s">
        <v>104</v>
      </c>
      <c r="D115" s="12"/>
      <c r="E115" s="3">
        <v>50</v>
      </c>
    </row>
    <row r="116" spans="1:6" x14ac:dyDescent="0.2">
      <c r="A116" s="3">
        <v>3639</v>
      </c>
      <c r="B116" s="3">
        <v>5164</v>
      </c>
      <c r="C116" s="3" t="s">
        <v>320</v>
      </c>
      <c r="D116" s="12"/>
      <c r="E116" s="3">
        <v>40</v>
      </c>
    </row>
    <row r="117" spans="1:6" x14ac:dyDescent="0.2">
      <c r="A117" s="3">
        <v>3639</v>
      </c>
      <c r="B117" s="3">
        <v>5171</v>
      </c>
      <c r="C117" s="3" t="s">
        <v>199</v>
      </c>
      <c r="D117" s="12"/>
      <c r="E117" s="3">
        <v>400</v>
      </c>
    </row>
    <row r="118" spans="1:6" x14ac:dyDescent="0.2">
      <c r="A118" s="3">
        <v>3639</v>
      </c>
      <c r="B118" s="3">
        <v>5166</v>
      </c>
      <c r="C118" s="3" t="s">
        <v>73</v>
      </c>
      <c r="D118" s="12"/>
      <c r="E118" s="3">
        <v>5</v>
      </c>
    </row>
    <row r="119" spans="1:6" x14ac:dyDescent="0.2">
      <c r="A119" s="3">
        <v>3639</v>
      </c>
      <c r="B119" s="3">
        <v>5167</v>
      </c>
      <c r="C119" s="3" t="s">
        <v>293</v>
      </c>
      <c r="D119" s="12"/>
      <c r="E119" s="3">
        <v>6</v>
      </c>
    </row>
    <row r="120" spans="1:6" x14ac:dyDescent="0.2">
      <c r="A120" s="3">
        <v>3639</v>
      </c>
      <c r="B120" s="3">
        <v>5168</v>
      </c>
      <c r="C120" s="3"/>
      <c r="D120" s="12"/>
      <c r="E120" s="3">
        <v>7</v>
      </c>
    </row>
    <row r="121" spans="1:6" x14ac:dyDescent="0.2">
      <c r="A121" s="3">
        <v>3639</v>
      </c>
      <c r="B121" s="3">
        <v>5163</v>
      </c>
      <c r="C121" s="3" t="s">
        <v>212</v>
      </c>
      <c r="D121" s="12"/>
      <c r="E121" s="51">
        <v>6</v>
      </c>
    </row>
    <row r="122" spans="1:6" x14ac:dyDescent="0.2">
      <c r="A122" s="3">
        <v>3639</v>
      </c>
      <c r="B122" s="3">
        <v>5175</v>
      </c>
      <c r="C122" s="3" t="s">
        <v>321</v>
      </c>
      <c r="D122" s="12"/>
      <c r="E122" s="51">
        <v>15</v>
      </c>
    </row>
    <row r="123" spans="1:6" x14ac:dyDescent="0.2">
      <c r="A123" s="3">
        <v>3639</v>
      </c>
      <c r="B123" s="3">
        <v>5341</v>
      </c>
      <c r="C123" s="3" t="s">
        <v>289</v>
      </c>
      <c r="D123" s="12"/>
      <c r="E123" s="51">
        <v>106</v>
      </c>
    </row>
    <row r="124" spans="1:6" x14ac:dyDescent="0.2">
      <c r="A124" s="3">
        <v>3639</v>
      </c>
      <c r="B124" s="3">
        <v>6121</v>
      </c>
      <c r="C124" s="3" t="s">
        <v>323</v>
      </c>
      <c r="D124" s="12"/>
      <c r="E124" s="51">
        <v>120</v>
      </c>
    </row>
    <row r="125" spans="1:6" x14ac:dyDescent="0.2">
      <c r="A125" s="4">
        <v>3639</v>
      </c>
      <c r="B125" s="4" t="s">
        <v>6</v>
      </c>
      <c r="C125" s="4">
        <v>2018</v>
      </c>
      <c r="D125" s="14"/>
      <c r="E125" s="54">
        <f>SUM(E102:E124)</f>
        <v>2018</v>
      </c>
    </row>
    <row r="126" spans="1:6" x14ac:dyDescent="0.2">
      <c r="A126" s="7"/>
      <c r="B126" s="7"/>
      <c r="C126" s="7"/>
      <c r="D126" s="7"/>
      <c r="E126" s="69"/>
    </row>
    <row r="127" spans="1:6" x14ac:dyDescent="0.2">
      <c r="A127" s="3" t="s">
        <v>4</v>
      </c>
      <c r="B127" s="3" t="s">
        <v>3</v>
      </c>
      <c r="C127" s="4" t="s">
        <v>138</v>
      </c>
      <c r="D127" s="12"/>
      <c r="E127" s="12">
        <v>13234</v>
      </c>
    </row>
    <row r="128" spans="1:6" x14ac:dyDescent="0.2">
      <c r="A128" s="3">
        <v>3639</v>
      </c>
      <c r="B128" s="3">
        <v>5011</v>
      </c>
      <c r="C128" s="3" t="s">
        <v>106</v>
      </c>
      <c r="D128" s="12"/>
      <c r="E128" s="58">
        <v>33</v>
      </c>
      <c r="F128" s="103" t="s">
        <v>311</v>
      </c>
    </row>
    <row r="129" spans="1:6" x14ac:dyDescent="0.2">
      <c r="A129" s="3">
        <v>3639</v>
      </c>
      <c r="B129" s="3">
        <v>5011</v>
      </c>
      <c r="C129" s="3" t="s">
        <v>105</v>
      </c>
      <c r="D129" s="12"/>
      <c r="E129" s="58">
        <v>10</v>
      </c>
      <c r="F129" s="103" t="s">
        <v>312</v>
      </c>
    </row>
    <row r="130" spans="1:6" x14ac:dyDescent="0.2">
      <c r="A130" s="3">
        <v>3639</v>
      </c>
      <c r="B130" s="3">
        <v>5031</v>
      </c>
      <c r="C130" s="3" t="s">
        <v>117</v>
      </c>
      <c r="D130" s="12"/>
      <c r="E130" s="51">
        <v>12</v>
      </c>
      <c r="F130" s="103" t="s">
        <v>311</v>
      </c>
    </row>
    <row r="131" spans="1:6" x14ac:dyDescent="0.2">
      <c r="A131" s="3">
        <v>3639</v>
      </c>
      <c r="B131" s="3">
        <v>5031</v>
      </c>
      <c r="C131" s="3" t="s">
        <v>92</v>
      </c>
      <c r="D131" s="12"/>
      <c r="E131" s="51">
        <v>3</v>
      </c>
      <c r="F131" s="103" t="s">
        <v>312</v>
      </c>
    </row>
    <row r="132" spans="1:6" x14ac:dyDescent="0.2">
      <c r="A132" s="3">
        <v>3639</v>
      </c>
      <c r="B132" s="3">
        <v>5032</v>
      </c>
      <c r="C132" s="3" t="s">
        <v>116</v>
      </c>
      <c r="D132" s="12"/>
      <c r="E132" s="58">
        <v>4</v>
      </c>
      <c r="F132" s="103" t="s">
        <v>311</v>
      </c>
    </row>
    <row r="133" spans="1:6" x14ac:dyDescent="0.2">
      <c r="A133" s="3">
        <v>3639</v>
      </c>
      <c r="B133" s="3">
        <v>5032</v>
      </c>
      <c r="C133" s="3" t="s">
        <v>22</v>
      </c>
      <c r="D133" s="12"/>
      <c r="E133" s="51">
        <v>1</v>
      </c>
      <c r="F133" s="103" t="s">
        <v>312</v>
      </c>
    </row>
    <row r="134" spans="1:6" x14ac:dyDescent="0.2">
      <c r="A134" s="4">
        <v>3639</v>
      </c>
      <c r="B134" s="4" t="s">
        <v>6</v>
      </c>
      <c r="C134" s="4">
        <v>63</v>
      </c>
      <c r="D134" s="14"/>
      <c r="E134" s="55">
        <f>SUM(E128:E133)</f>
        <v>63</v>
      </c>
      <c r="F134" s="102"/>
    </row>
    <row r="135" spans="1:6" x14ac:dyDescent="0.2">
      <c r="A135" s="4"/>
      <c r="B135" s="4"/>
      <c r="C135" s="4"/>
      <c r="D135" s="14"/>
      <c r="E135" s="54"/>
    </row>
    <row r="136" spans="1:6" x14ac:dyDescent="0.2">
      <c r="A136" s="3" t="s">
        <v>4</v>
      </c>
      <c r="B136" s="3" t="s">
        <v>3</v>
      </c>
      <c r="C136" s="4" t="s">
        <v>20</v>
      </c>
      <c r="D136" s="12"/>
      <c r="E136" s="4"/>
    </row>
    <row r="137" spans="1:6" x14ac:dyDescent="0.2">
      <c r="A137" s="3">
        <v>3722</v>
      </c>
      <c r="B137" s="3">
        <v>5169</v>
      </c>
      <c r="C137" s="3" t="s">
        <v>75</v>
      </c>
      <c r="D137" s="12"/>
      <c r="E137" s="3">
        <v>206</v>
      </c>
    </row>
    <row r="138" spans="1:6" x14ac:dyDescent="0.2">
      <c r="A138" s="3">
        <v>3722</v>
      </c>
      <c r="B138" s="3">
        <v>5169</v>
      </c>
      <c r="C138" s="3" t="s">
        <v>197</v>
      </c>
      <c r="D138" s="12"/>
      <c r="E138" s="3">
        <v>76</v>
      </c>
      <c r="F138" t="s">
        <v>298</v>
      </c>
    </row>
    <row r="139" spans="1:6" x14ac:dyDescent="0.2">
      <c r="A139" s="3">
        <v>3722</v>
      </c>
      <c r="B139" s="3">
        <v>5164</v>
      </c>
      <c r="C139" s="3" t="s">
        <v>196</v>
      </c>
      <c r="D139" s="12"/>
      <c r="E139" s="3">
        <v>18</v>
      </c>
    </row>
    <row r="140" spans="1:6" x14ac:dyDescent="0.2">
      <c r="A140" s="4">
        <v>3722</v>
      </c>
      <c r="B140" s="4" t="s">
        <v>6</v>
      </c>
      <c r="C140" s="4"/>
      <c r="D140" s="14"/>
      <c r="E140" s="55">
        <f>SUM(E137:E139)</f>
        <v>300</v>
      </c>
    </row>
    <row r="141" spans="1:6" x14ac:dyDescent="0.2">
      <c r="A141" s="7"/>
      <c r="B141" s="7"/>
      <c r="C141" s="7"/>
      <c r="D141" s="7"/>
      <c r="E141" s="32"/>
    </row>
    <row r="142" spans="1:6" x14ac:dyDescent="0.2">
      <c r="A142" s="4" t="s">
        <v>4</v>
      </c>
      <c r="B142" s="4" t="s">
        <v>3</v>
      </c>
      <c r="C142" s="4" t="s">
        <v>160</v>
      </c>
      <c r="D142" s="4"/>
      <c r="E142" s="4"/>
    </row>
    <row r="143" spans="1:6" x14ac:dyDescent="0.2">
      <c r="A143" s="51">
        <v>3721</v>
      </c>
      <c r="B143" s="51">
        <v>5169</v>
      </c>
      <c r="C143" s="51" t="s">
        <v>99</v>
      </c>
      <c r="D143" s="51"/>
      <c r="E143" s="58">
        <v>15</v>
      </c>
    </row>
    <row r="144" spans="1:6" x14ac:dyDescent="0.2">
      <c r="A144" s="4">
        <v>3721</v>
      </c>
      <c r="B144" s="4" t="s">
        <v>93</v>
      </c>
      <c r="C144" s="4"/>
      <c r="D144" s="4"/>
      <c r="E144" s="55">
        <f>SUM(E143)</f>
        <v>15</v>
      </c>
    </row>
    <row r="145" spans="1:6" x14ac:dyDescent="0.2">
      <c r="A145" s="7"/>
      <c r="B145" s="7"/>
      <c r="C145" s="7"/>
      <c r="D145" s="7"/>
      <c r="E145" s="56"/>
    </row>
    <row r="146" spans="1:6" x14ac:dyDescent="0.2">
      <c r="A146" s="4" t="s">
        <v>4</v>
      </c>
      <c r="B146" s="4" t="s">
        <v>3</v>
      </c>
      <c r="C146" s="89" t="s">
        <v>158</v>
      </c>
      <c r="D146" s="89"/>
      <c r="E146" s="55"/>
      <c r="F146" s="3"/>
    </row>
    <row r="147" spans="1:6" x14ac:dyDescent="0.2">
      <c r="A147" s="51">
        <v>3723</v>
      </c>
      <c r="B147" s="88">
        <v>5169</v>
      </c>
      <c r="C147" s="51" t="s">
        <v>218</v>
      </c>
      <c r="D147" s="51"/>
      <c r="E147" s="92">
        <v>15</v>
      </c>
      <c r="F147" s="3" t="s">
        <v>295</v>
      </c>
    </row>
    <row r="148" spans="1:6" x14ac:dyDescent="0.2">
      <c r="A148" s="51">
        <v>3723</v>
      </c>
      <c r="B148" s="88">
        <v>5169</v>
      </c>
      <c r="C148" s="51" t="s">
        <v>219</v>
      </c>
      <c r="D148" s="51"/>
      <c r="E148" s="92">
        <v>15</v>
      </c>
      <c r="F148" s="3" t="s">
        <v>296</v>
      </c>
    </row>
    <row r="149" spans="1:6" x14ac:dyDescent="0.2">
      <c r="A149" s="51">
        <v>3723</v>
      </c>
      <c r="B149" s="51">
        <v>5169</v>
      </c>
      <c r="C149" s="91" t="s">
        <v>220</v>
      </c>
      <c r="D149" s="90"/>
      <c r="E149" s="58">
        <v>10</v>
      </c>
      <c r="F149" s="3" t="s">
        <v>297</v>
      </c>
    </row>
    <row r="150" spans="1:6" x14ac:dyDescent="0.2">
      <c r="A150" s="4">
        <v>3723</v>
      </c>
      <c r="B150" s="4" t="s">
        <v>93</v>
      </c>
      <c r="C150" s="4"/>
      <c r="D150" s="4"/>
      <c r="E150" s="55">
        <f>SUM(E147:E149)</f>
        <v>40</v>
      </c>
      <c r="F150" s="3"/>
    </row>
    <row r="151" spans="1:6" x14ac:dyDescent="0.2">
      <c r="A151" s="7"/>
      <c r="B151" s="7"/>
      <c r="C151" s="7"/>
      <c r="D151" s="7"/>
      <c r="E151" s="56"/>
    </row>
    <row r="152" spans="1:6" x14ac:dyDescent="0.2">
      <c r="A152" s="7"/>
      <c r="B152" s="7"/>
      <c r="C152" s="7"/>
      <c r="D152" s="7"/>
      <c r="E152" s="56"/>
    </row>
    <row r="153" spans="1:6" x14ac:dyDescent="0.2">
      <c r="A153" s="4" t="s">
        <v>4</v>
      </c>
      <c r="B153" s="4" t="s">
        <v>3</v>
      </c>
      <c r="C153" s="89" t="s">
        <v>158</v>
      </c>
      <c r="D153" s="89"/>
      <c r="E153" s="55"/>
    </row>
    <row r="154" spans="1:6" x14ac:dyDescent="0.2">
      <c r="A154" s="51">
        <v>3725</v>
      </c>
      <c r="B154" s="88">
        <v>5169</v>
      </c>
      <c r="C154" s="51" t="s">
        <v>218</v>
      </c>
      <c r="D154" s="51"/>
      <c r="E154" s="92">
        <v>40</v>
      </c>
    </row>
    <row r="155" spans="1:6" x14ac:dyDescent="0.2">
      <c r="A155" s="51">
        <v>3725</v>
      </c>
      <c r="B155" s="88">
        <v>5169</v>
      </c>
      <c r="C155" s="51" t="s">
        <v>219</v>
      </c>
      <c r="D155" s="51"/>
      <c r="E155" s="92"/>
    </row>
    <row r="156" spans="1:6" x14ac:dyDescent="0.2">
      <c r="A156" s="51">
        <v>3725</v>
      </c>
      <c r="B156" s="51">
        <v>5169</v>
      </c>
      <c r="C156" s="91" t="s">
        <v>220</v>
      </c>
      <c r="D156" s="90"/>
      <c r="E156" s="58"/>
    </row>
    <row r="157" spans="1:6" x14ac:dyDescent="0.2">
      <c r="A157" s="4">
        <v>3723</v>
      </c>
      <c r="B157" s="4" t="s">
        <v>93</v>
      </c>
      <c r="C157" s="4"/>
      <c r="D157" s="4"/>
      <c r="E157" s="55">
        <v>40</v>
      </c>
    </row>
    <row r="158" spans="1:6" x14ac:dyDescent="0.2">
      <c r="A158" s="7"/>
      <c r="B158" s="7"/>
      <c r="C158" s="7"/>
      <c r="D158" s="7"/>
      <c r="E158" s="69"/>
    </row>
    <row r="159" spans="1:6" x14ac:dyDescent="0.2">
      <c r="D159" s="15"/>
      <c r="E159" s="15"/>
    </row>
    <row r="160" spans="1:6" x14ac:dyDescent="0.2">
      <c r="A160" s="3" t="s">
        <v>4</v>
      </c>
      <c r="B160" s="3" t="s">
        <v>3</v>
      </c>
      <c r="C160" s="4" t="s">
        <v>21</v>
      </c>
      <c r="D160" s="12"/>
      <c r="E160" s="3"/>
    </row>
    <row r="161" spans="1:5" x14ac:dyDescent="0.2">
      <c r="A161" s="3"/>
      <c r="B161" s="3"/>
      <c r="C161" s="4"/>
      <c r="D161" s="12"/>
      <c r="E161" s="3"/>
    </row>
    <row r="162" spans="1:5" x14ac:dyDescent="0.2">
      <c r="A162" s="3">
        <v>3745</v>
      </c>
      <c r="B162" s="3">
        <v>5021</v>
      </c>
      <c r="C162" s="8" t="s">
        <v>194</v>
      </c>
      <c r="D162" s="12"/>
      <c r="E162" s="51">
        <v>90</v>
      </c>
    </row>
    <row r="163" spans="1:5" x14ac:dyDescent="0.2">
      <c r="A163" s="8">
        <v>3745</v>
      </c>
      <c r="B163" s="8">
        <v>5137</v>
      </c>
      <c r="C163" s="8" t="s">
        <v>66</v>
      </c>
      <c r="D163" s="12"/>
      <c r="E163" s="51">
        <v>20</v>
      </c>
    </row>
    <row r="164" spans="1:5" x14ac:dyDescent="0.2">
      <c r="A164" s="3">
        <v>3745</v>
      </c>
      <c r="B164" s="3">
        <v>5139</v>
      </c>
      <c r="C164" s="3" t="s">
        <v>101</v>
      </c>
      <c r="D164" s="12"/>
      <c r="E164" s="51">
        <v>53</v>
      </c>
    </row>
    <row r="165" spans="1:5" x14ac:dyDescent="0.2">
      <c r="A165" s="3">
        <v>3745</v>
      </c>
      <c r="B165" s="3">
        <v>5156</v>
      </c>
      <c r="C165" s="3" t="s">
        <v>18</v>
      </c>
      <c r="D165" s="12"/>
      <c r="E165" s="51">
        <v>25</v>
      </c>
    </row>
    <row r="166" spans="1:5" x14ac:dyDescent="0.2">
      <c r="A166" s="3">
        <v>3745</v>
      </c>
      <c r="B166" s="3">
        <v>5169</v>
      </c>
      <c r="C166" s="3" t="s">
        <v>216</v>
      </c>
      <c r="D166" s="12"/>
      <c r="E166" s="51">
        <v>12</v>
      </c>
    </row>
    <row r="167" spans="1:5" x14ac:dyDescent="0.2">
      <c r="A167" s="4">
        <v>3745</v>
      </c>
      <c r="B167" s="4" t="s">
        <v>6</v>
      </c>
      <c r="C167" s="4">
        <v>200</v>
      </c>
      <c r="D167" s="14"/>
      <c r="E167" s="55">
        <f>SUM(E161:E166)</f>
        <v>200</v>
      </c>
    </row>
    <row r="168" spans="1:5" x14ac:dyDescent="0.2">
      <c r="A168" s="7"/>
      <c r="B168" s="7"/>
      <c r="C168" s="7"/>
      <c r="D168" s="7"/>
      <c r="E168" s="52"/>
    </row>
    <row r="169" spans="1:5" x14ac:dyDescent="0.2">
      <c r="A169" s="7"/>
      <c r="B169" s="7"/>
      <c r="C169" s="7"/>
      <c r="D169" s="7"/>
      <c r="E169" s="69"/>
    </row>
    <row r="170" spans="1:5" x14ac:dyDescent="0.2">
      <c r="A170" s="51" t="s">
        <v>4</v>
      </c>
      <c r="B170" s="51" t="s">
        <v>3</v>
      </c>
      <c r="C170" s="4" t="s">
        <v>142</v>
      </c>
      <c r="D170" s="4"/>
      <c r="E170" s="54"/>
    </row>
    <row r="171" spans="1:5" x14ac:dyDescent="0.2">
      <c r="A171" s="51">
        <v>3769</v>
      </c>
      <c r="B171" s="51">
        <v>5021</v>
      </c>
      <c r="C171" s="3" t="s">
        <v>275</v>
      </c>
      <c r="D171" s="4"/>
      <c r="E171" s="58">
        <v>30</v>
      </c>
    </row>
    <row r="172" spans="1:5" x14ac:dyDescent="0.2">
      <c r="A172" s="51">
        <v>3769</v>
      </c>
      <c r="B172" s="51">
        <v>5139</v>
      </c>
      <c r="C172" s="3" t="s">
        <v>276</v>
      </c>
      <c r="D172" s="4"/>
      <c r="E172" s="58">
        <v>10</v>
      </c>
    </row>
    <row r="173" spans="1:5" x14ac:dyDescent="0.2">
      <c r="A173" s="4">
        <v>3769</v>
      </c>
      <c r="B173" s="4" t="s">
        <v>93</v>
      </c>
      <c r="C173" s="96">
        <v>40</v>
      </c>
      <c r="D173" s="4"/>
      <c r="E173" s="55">
        <f>SUM(E171:E172)</f>
        <v>40</v>
      </c>
    </row>
    <row r="174" spans="1:5" x14ac:dyDescent="0.2">
      <c r="A174" s="7"/>
      <c r="B174" s="7"/>
      <c r="C174" s="7"/>
      <c r="D174" s="7"/>
      <c r="E174" s="69"/>
    </row>
    <row r="175" spans="1:5" x14ac:dyDescent="0.2">
      <c r="A175" s="51" t="s">
        <v>221</v>
      </c>
      <c r="B175" s="51" t="s">
        <v>26</v>
      </c>
      <c r="C175" s="4" t="s">
        <v>222</v>
      </c>
      <c r="D175" s="4"/>
      <c r="E175" s="54"/>
    </row>
    <row r="176" spans="1:5" x14ac:dyDescent="0.2">
      <c r="A176" s="51">
        <v>5212</v>
      </c>
      <c r="B176" s="51">
        <v>5901</v>
      </c>
      <c r="C176" s="3" t="s">
        <v>277</v>
      </c>
      <c r="D176" s="51"/>
      <c r="E176" s="54">
        <v>20</v>
      </c>
    </row>
    <row r="177" spans="1:5" x14ac:dyDescent="0.2">
      <c r="A177" s="4">
        <v>5212</v>
      </c>
      <c r="B177" s="4" t="s">
        <v>6</v>
      </c>
      <c r="C177" s="96">
        <v>20</v>
      </c>
      <c r="D177" s="4"/>
      <c r="E177" s="55">
        <v>20</v>
      </c>
    </row>
    <row r="178" spans="1:5" x14ac:dyDescent="0.2">
      <c r="E178" s="12"/>
    </row>
    <row r="179" spans="1:5" x14ac:dyDescent="0.2">
      <c r="A179" s="3" t="s">
        <v>4</v>
      </c>
      <c r="B179" s="3" t="s">
        <v>3</v>
      </c>
      <c r="C179" s="4" t="s">
        <v>28</v>
      </c>
      <c r="D179" s="12"/>
      <c r="E179" s="3"/>
    </row>
    <row r="180" spans="1:5" x14ac:dyDescent="0.2">
      <c r="A180" s="3">
        <v>6112</v>
      </c>
      <c r="B180" s="3">
        <v>5023</v>
      </c>
      <c r="C180" s="3" t="s">
        <v>29</v>
      </c>
      <c r="D180" s="12"/>
      <c r="E180" s="51">
        <v>353</v>
      </c>
    </row>
    <row r="181" spans="1:5" x14ac:dyDescent="0.2">
      <c r="A181" s="3">
        <v>6112</v>
      </c>
      <c r="B181" s="3">
        <v>5021</v>
      </c>
      <c r="C181" s="3" t="s">
        <v>91</v>
      </c>
      <c r="D181" s="12"/>
      <c r="E181" s="51">
        <v>18</v>
      </c>
    </row>
    <row r="182" spans="1:5" x14ac:dyDescent="0.2">
      <c r="A182" s="3">
        <v>6112</v>
      </c>
      <c r="B182" s="3">
        <v>5032</v>
      </c>
      <c r="C182" s="3" t="s">
        <v>22</v>
      </c>
      <c r="D182" s="12"/>
      <c r="E182" s="51">
        <v>34</v>
      </c>
    </row>
    <row r="183" spans="1:5" x14ac:dyDescent="0.2">
      <c r="A183" s="4">
        <v>6112</v>
      </c>
      <c r="B183" s="4" t="s">
        <v>6</v>
      </c>
      <c r="C183" s="4"/>
      <c r="D183" s="4"/>
      <c r="E183" s="55">
        <f>SUM(E180:E182)</f>
        <v>405</v>
      </c>
    </row>
    <row r="184" spans="1:5" x14ac:dyDescent="0.2">
      <c r="A184" s="7"/>
      <c r="B184" s="7"/>
      <c r="C184" s="7"/>
      <c r="D184" s="7"/>
      <c r="E184" s="34"/>
    </row>
    <row r="185" spans="1:5" x14ac:dyDescent="0.2">
      <c r="A185" s="7"/>
      <c r="B185" s="7"/>
      <c r="C185" s="7"/>
      <c r="D185" s="7"/>
      <c r="E185" s="33"/>
    </row>
    <row r="186" spans="1:5" x14ac:dyDescent="0.2">
      <c r="A186" s="3" t="s">
        <v>4</v>
      </c>
      <c r="B186" s="3" t="s">
        <v>3</v>
      </c>
      <c r="C186" s="4" t="s">
        <v>31</v>
      </c>
      <c r="D186" s="12"/>
      <c r="E186" s="3"/>
    </row>
    <row r="187" spans="1:5" x14ac:dyDescent="0.2">
      <c r="A187" s="3">
        <v>6171</v>
      </c>
      <c r="B187" s="3">
        <v>5011</v>
      </c>
      <c r="C187" s="3" t="s">
        <v>65</v>
      </c>
      <c r="D187" s="12"/>
      <c r="E187" s="58">
        <v>246</v>
      </c>
    </row>
    <row r="188" spans="1:5" x14ac:dyDescent="0.2">
      <c r="A188" s="3">
        <v>6171</v>
      </c>
      <c r="B188" s="3">
        <v>5031</v>
      </c>
      <c r="C188" s="3" t="s">
        <v>69</v>
      </c>
      <c r="D188" s="12"/>
      <c r="E188" s="58">
        <v>62</v>
      </c>
    </row>
    <row r="189" spans="1:5" x14ac:dyDescent="0.2">
      <c r="A189" s="3">
        <v>6171</v>
      </c>
      <c r="B189" s="3">
        <v>5032</v>
      </c>
      <c r="C189" s="3" t="s">
        <v>70</v>
      </c>
      <c r="D189" s="12"/>
      <c r="E189" s="58">
        <v>22</v>
      </c>
    </row>
    <row r="190" spans="1:5" x14ac:dyDescent="0.2">
      <c r="A190" s="3">
        <v>6171</v>
      </c>
      <c r="B190" s="3">
        <v>5038</v>
      </c>
      <c r="C190" s="3" t="s">
        <v>30</v>
      </c>
      <c r="D190" s="12"/>
      <c r="E190" s="58">
        <v>2</v>
      </c>
    </row>
    <row r="191" spans="1:5" x14ac:dyDescent="0.2">
      <c r="A191" s="3">
        <v>6171</v>
      </c>
      <c r="B191" s="3">
        <v>5133</v>
      </c>
      <c r="C191" s="3" t="s">
        <v>140</v>
      </c>
      <c r="D191" s="12"/>
      <c r="E191" s="58">
        <v>1</v>
      </c>
    </row>
    <row r="192" spans="1:5" x14ac:dyDescent="0.2">
      <c r="A192" s="3">
        <v>6171</v>
      </c>
      <c r="B192" s="3">
        <v>5136</v>
      </c>
      <c r="C192" s="3" t="s">
        <v>32</v>
      </c>
      <c r="D192" s="12"/>
      <c r="E192" s="58">
        <v>9</v>
      </c>
    </row>
    <row r="193" spans="1:5" x14ac:dyDescent="0.2">
      <c r="A193" s="3">
        <v>6171</v>
      </c>
      <c r="B193" s="3">
        <v>5137</v>
      </c>
      <c r="C193" s="3" t="s">
        <v>66</v>
      </c>
      <c r="D193" s="12"/>
      <c r="E193" s="58">
        <v>20</v>
      </c>
    </row>
    <row r="194" spans="1:5" x14ac:dyDescent="0.2">
      <c r="A194" s="3">
        <v>6171</v>
      </c>
      <c r="B194" s="3">
        <v>5139</v>
      </c>
      <c r="C194" s="3" t="s">
        <v>67</v>
      </c>
      <c r="D194" s="12"/>
      <c r="E194" s="58">
        <v>30</v>
      </c>
    </row>
    <row r="195" spans="1:5" x14ac:dyDescent="0.2">
      <c r="A195" s="3">
        <v>6171</v>
      </c>
      <c r="B195" s="3">
        <v>5151</v>
      </c>
      <c r="C195" s="3" t="s">
        <v>11</v>
      </c>
      <c r="D195" s="12"/>
      <c r="E195" s="58">
        <v>8</v>
      </c>
    </row>
    <row r="196" spans="1:5" x14ac:dyDescent="0.2">
      <c r="A196" s="3">
        <v>6171</v>
      </c>
      <c r="B196" s="3">
        <v>5154</v>
      </c>
      <c r="C196" s="3" t="s">
        <v>9</v>
      </c>
      <c r="D196" s="12"/>
      <c r="E196" s="58">
        <v>150</v>
      </c>
    </row>
    <row r="197" spans="1:5" x14ac:dyDescent="0.2">
      <c r="A197" s="3">
        <v>6171</v>
      </c>
      <c r="B197" s="3">
        <v>5161</v>
      </c>
      <c r="C197" s="3" t="s">
        <v>33</v>
      </c>
      <c r="D197" s="12"/>
      <c r="E197" s="58">
        <v>2</v>
      </c>
    </row>
    <row r="198" spans="1:5" x14ac:dyDescent="0.2">
      <c r="A198" s="3">
        <v>6171</v>
      </c>
      <c r="B198" s="3">
        <v>5162</v>
      </c>
      <c r="C198" s="3" t="s">
        <v>74</v>
      </c>
      <c r="D198" s="12"/>
      <c r="E198" s="58">
        <v>30</v>
      </c>
    </row>
    <row r="199" spans="1:5" x14ac:dyDescent="0.2">
      <c r="A199" s="3">
        <v>6171</v>
      </c>
      <c r="B199" s="3">
        <v>5164</v>
      </c>
      <c r="C199" s="3" t="s">
        <v>141</v>
      </c>
      <c r="D199" s="12"/>
      <c r="E199" s="58">
        <v>10</v>
      </c>
    </row>
    <row r="200" spans="1:5" x14ac:dyDescent="0.2">
      <c r="A200" s="3">
        <v>6171</v>
      </c>
      <c r="B200" s="3">
        <v>5167</v>
      </c>
      <c r="C200" s="3" t="s">
        <v>293</v>
      </c>
      <c r="D200" s="12"/>
      <c r="E200" s="58">
        <v>12</v>
      </c>
    </row>
    <row r="201" spans="1:5" x14ac:dyDescent="0.2">
      <c r="A201" s="3">
        <v>6171</v>
      </c>
      <c r="B201" s="3">
        <v>5168</v>
      </c>
      <c r="C201" s="51" t="s">
        <v>291</v>
      </c>
      <c r="D201" s="12"/>
      <c r="E201" s="58">
        <v>15</v>
      </c>
    </row>
    <row r="202" spans="1:5" x14ac:dyDescent="0.2">
      <c r="A202" s="3">
        <v>6171</v>
      </c>
      <c r="B202" s="3">
        <v>5169</v>
      </c>
      <c r="C202" s="3" t="s">
        <v>16</v>
      </c>
      <c r="D202" s="12"/>
      <c r="E202" s="58">
        <v>35</v>
      </c>
    </row>
    <row r="203" spans="1:5" x14ac:dyDescent="0.2">
      <c r="A203" s="3">
        <v>6171</v>
      </c>
      <c r="B203" s="3">
        <v>5172</v>
      </c>
      <c r="C203" s="3" t="s">
        <v>294</v>
      </c>
      <c r="D203" s="12"/>
      <c r="E203" s="58">
        <v>10</v>
      </c>
    </row>
    <row r="204" spans="1:5" x14ac:dyDescent="0.2">
      <c r="A204" s="3">
        <v>6171</v>
      </c>
      <c r="B204" s="3">
        <v>5173</v>
      </c>
      <c r="C204" s="3" t="s">
        <v>139</v>
      </c>
      <c r="D204" s="12"/>
      <c r="E204" s="58">
        <v>50</v>
      </c>
    </row>
    <row r="205" spans="1:5" x14ac:dyDescent="0.2">
      <c r="A205" s="3">
        <v>6171</v>
      </c>
      <c r="B205" s="3">
        <v>5222</v>
      </c>
      <c r="C205" s="3" t="s">
        <v>161</v>
      </c>
      <c r="D205" s="12"/>
      <c r="E205" s="58">
        <v>0</v>
      </c>
    </row>
    <row r="206" spans="1:5" x14ac:dyDescent="0.2">
      <c r="A206" s="3">
        <v>6171</v>
      </c>
      <c r="B206" s="3">
        <v>5321</v>
      </c>
      <c r="C206" s="3" t="s">
        <v>185</v>
      </c>
      <c r="D206" s="12"/>
      <c r="E206" s="58">
        <v>2</v>
      </c>
    </row>
    <row r="207" spans="1:5" x14ac:dyDescent="0.2">
      <c r="A207" s="3">
        <v>6171</v>
      </c>
      <c r="B207" s="3">
        <v>5329</v>
      </c>
      <c r="C207" s="3" t="s">
        <v>40</v>
      </c>
      <c r="D207" s="12"/>
      <c r="E207" s="49">
        <v>0</v>
      </c>
    </row>
    <row r="208" spans="1:5" x14ac:dyDescent="0.2">
      <c r="A208" s="3">
        <v>6171</v>
      </c>
      <c r="B208" s="3">
        <v>5362</v>
      </c>
      <c r="C208" s="3" t="s">
        <v>84</v>
      </c>
      <c r="D208" s="12"/>
      <c r="E208" s="58">
        <v>3</v>
      </c>
    </row>
    <row r="209" spans="1:5" x14ac:dyDescent="0.2">
      <c r="A209" s="3">
        <v>6171</v>
      </c>
      <c r="B209" s="3">
        <v>5365</v>
      </c>
      <c r="C209" s="3" t="s">
        <v>292</v>
      </c>
      <c r="D209" s="12"/>
      <c r="E209" s="58">
        <v>1</v>
      </c>
    </row>
    <row r="210" spans="1:5" x14ac:dyDescent="0.2">
      <c r="A210" s="4">
        <v>6171</v>
      </c>
      <c r="B210" s="4" t="s">
        <v>6</v>
      </c>
      <c r="C210" s="4">
        <v>720</v>
      </c>
      <c r="D210" s="4"/>
      <c r="E210" s="55">
        <f>SUM(E187:E209)</f>
        <v>720</v>
      </c>
    </row>
    <row r="211" spans="1:5" x14ac:dyDescent="0.2">
      <c r="A211" s="7"/>
      <c r="B211" s="7"/>
      <c r="C211" s="7"/>
      <c r="D211" s="7"/>
      <c r="E211" s="69"/>
    </row>
    <row r="212" spans="1:5" x14ac:dyDescent="0.2">
      <c r="A212" s="4"/>
      <c r="B212" s="4"/>
      <c r="C212" s="4"/>
      <c r="D212" s="4"/>
      <c r="E212" s="55"/>
    </row>
    <row r="213" spans="1:5" x14ac:dyDescent="0.2">
      <c r="A213" s="51">
        <v>6310</v>
      </c>
      <c r="B213" s="51">
        <v>5163</v>
      </c>
      <c r="C213" s="51" t="s">
        <v>224</v>
      </c>
      <c r="D213" s="51"/>
      <c r="E213" s="58">
        <v>1</v>
      </c>
    </row>
    <row r="214" spans="1:5" x14ac:dyDescent="0.2">
      <c r="A214" s="51">
        <v>6310</v>
      </c>
      <c r="B214" s="51">
        <v>5163</v>
      </c>
      <c r="C214" s="3" t="s">
        <v>290</v>
      </c>
      <c r="D214" s="51"/>
      <c r="E214" s="58">
        <v>1</v>
      </c>
    </row>
    <row r="215" spans="1:5" x14ac:dyDescent="0.2">
      <c r="A215" s="51">
        <v>6310</v>
      </c>
      <c r="B215" s="51">
        <v>5163</v>
      </c>
      <c r="C215" s="3" t="s">
        <v>211</v>
      </c>
      <c r="D215" s="51"/>
      <c r="E215" s="58">
        <v>18</v>
      </c>
    </row>
    <row r="216" spans="1:5" x14ac:dyDescent="0.2">
      <c r="A216" s="78">
        <v>6320</v>
      </c>
      <c r="B216" s="78">
        <v>5163</v>
      </c>
      <c r="C216" s="78" t="s">
        <v>186</v>
      </c>
      <c r="D216" s="78"/>
      <c r="E216" s="58">
        <v>45</v>
      </c>
    </row>
    <row r="217" spans="1:5" x14ac:dyDescent="0.2">
      <c r="A217" s="104">
        <v>6330</v>
      </c>
      <c r="B217" s="104">
        <v>5354</v>
      </c>
      <c r="C217" s="104" t="s">
        <v>315</v>
      </c>
      <c r="D217" s="78"/>
      <c r="E217" s="58">
        <v>50</v>
      </c>
    </row>
    <row r="218" spans="1:5" x14ac:dyDescent="0.2">
      <c r="A218" s="51">
        <v>6399</v>
      </c>
      <c r="B218" s="51">
        <v>5362</v>
      </c>
      <c r="C218" s="3" t="s">
        <v>162</v>
      </c>
      <c r="D218" s="51"/>
      <c r="E218" s="58">
        <v>300</v>
      </c>
    </row>
    <row r="219" spans="1:5" x14ac:dyDescent="0.2">
      <c r="A219" s="51">
        <v>6402</v>
      </c>
      <c r="B219" s="51">
        <v>5364</v>
      </c>
      <c r="C219" s="51" t="s">
        <v>187</v>
      </c>
      <c r="D219" s="51"/>
      <c r="E219" s="58">
        <v>14</v>
      </c>
    </row>
    <row r="220" spans="1:5" x14ac:dyDescent="0.2">
      <c r="A220" s="4"/>
      <c r="B220" s="4">
        <v>8124</v>
      </c>
      <c r="C220" s="4" t="s">
        <v>156</v>
      </c>
      <c r="D220" s="4"/>
      <c r="E220" s="81">
        <v>187</v>
      </c>
    </row>
    <row r="221" spans="1:5" x14ac:dyDescent="0.2">
      <c r="E221" s="3"/>
    </row>
    <row r="222" spans="1:5" ht="18" x14ac:dyDescent="0.25">
      <c r="B222" s="6" t="s">
        <v>36</v>
      </c>
      <c r="C222" s="6"/>
      <c r="D222" s="22"/>
      <c r="E222" s="81">
        <v>7123</v>
      </c>
    </row>
    <row r="224" spans="1:5" x14ac:dyDescent="0.2">
      <c r="A224" t="s">
        <v>230</v>
      </c>
    </row>
    <row r="225" spans="1:4" x14ac:dyDescent="0.2">
      <c r="B225" s="45"/>
      <c r="C225" s="45"/>
      <c r="D225" s="45"/>
    </row>
    <row r="226" spans="1:4" x14ac:dyDescent="0.2">
      <c r="A226" t="s">
        <v>180</v>
      </c>
      <c r="B226" s="45">
        <v>41620</v>
      </c>
    </row>
    <row r="227" spans="1:4" x14ac:dyDescent="0.2">
      <c r="A227" t="s">
        <v>181</v>
      </c>
      <c r="B227" s="45">
        <v>41272</v>
      </c>
    </row>
    <row r="229" spans="1:4" x14ac:dyDescent="0.2">
      <c r="A229" t="s">
        <v>325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8"/>
  <sheetViews>
    <sheetView tabSelected="1" workbookViewId="0">
      <selection activeCell="A2" sqref="A2"/>
    </sheetView>
  </sheetViews>
  <sheetFormatPr defaultRowHeight="12.75" x14ac:dyDescent="0.2"/>
  <cols>
    <col min="1" max="1" width="9.28515625" customWidth="1"/>
    <col min="2" max="2" width="10.140625" customWidth="1"/>
    <col min="3" max="3" width="9" customWidth="1"/>
    <col min="5" max="5" width="33.28515625" customWidth="1"/>
  </cols>
  <sheetData>
    <row r="1" spans="1:6" ht="20.25" x14ac:dyDescent="0.3">
      <c r="A1" s="60" t="s">
        <v>327</v>
      </c>
      <c r="B1" s="61"/>
      <c r="C1" s="61"/>
      <c r="D1" s="61"/>
      <c r="E1" s="26"/>
      <c r="F1" s="2"/>
    </row>
    <row r="2" spans="1:6" ht="18" x14ac:dyDescent="0.25">
      <c r="A2" s="68" t="s">
        <v>166</v>
      </c>
      <c r="B2" s="68"/>
      <c r="C2" s="62"/>
      <c r="D2" s="62" t="s">
        <v>118</v>
      </c>
      <c r="E2" s="27"/>
      <c r="F2" s="28"/>
    </row>
    <row r="3" spans="1:6" ht="18" x14ac:dyDescent="0.25">
      <c r="A3" s="27"/>
      <c r="B3" s="27"/>
      <c r="C3" s="27"/>
      <c r="D3" s="27"/>
      <c r="E3" s="27"/>
      <c r="F3" s="28"/>
    </row>
    <row r="4" spans="1:6" x14ac:dyDescent="0.2">
      <c r="A4" s="3" t="s">
        <v>2</v>
      </c>
      <c r="B4" s="3" t="s">
        <v>3</v>
      </c>
      <c r="C4" s="3" t="s">
        <v>134</v>
      </c>
      <c r="D4" s="3" t="s">
        <v>41</v>
      </c>
      <c r="E4" s="12"/>
      <c r="F4" s="29"/>
    </row>
    <row r="5" spans="1:6" x14ac:dyDescent="0.2">
      <c r="A5" s="3"/>
      <c r="B5" s="3">
        <v>1111</v>
      </c>
      <c r="C5" s="3"/>
      <c r="D5" s="3" t="s">
        <v>172</v>
      </c>
      <c r="E5" s="12"/>
      <c r="F5" s="49">
        <v>480</v>
      </c>
    </row>
    <row r="6" spans="1:6" x14ac:dyDescent="0.2">
      <c r="A6" s="3"/>
      <c r="B6" s="3">
        <v>1112</v>
      </c>
      <c r="C6" s="3"/>
      <c r="D6" s="3" t="s">
        <v>47</v>
      </c>
      <c r="E6" s="12"/>
      <c r="F6" s="49">
        <v>20</v>
      </c>
    </row>
    <row r="7" spans="1:6" x14ac:dyDescent="0.2">
      <c r="A7" s="3"/>
      <c r="B7" s="3">
        <v>1113</v>
      </c>
      <c r="C7" s="3"/>
      <c r="D7" s="3" t="s">
        <v>173</v>
      </c>
      <c r="E7" s="12"/>
      <c r="F7" s="49">
        <v>60</v>
      </c>
    </row>
    <row r="8" spans="1:6" x14ac:dyDescent="0.2">
      <c r="A8" s="3"/>
      <c r="B8" s="3">
        <v>1121</v>
      </c>
      <c r="C8" s="3"/>
      <c r="D8" s="3" t="s">
        <v>60</v>
      </c>
      <c r="E8" s="12"/>
      <c r="F8" s="49">
        <v>580</v>
      </c>
    </row>
    <row r="9" spans="1:6" x14ac:dyDescent="0.2">
      <c r="A9" s="3"/>
      <c r="B9" s="3">
        <v>1211</v>
      </c>
      <c r="C9" s="3"/>
      <c r="D9" s="3" t="s">
        <v>48</v>
      </c>
      <c r="E9" s="12"/>
      <c r="F9" s="49">
        <v>1100</v>
      </c>
    </row>
    <row r="10" spans="1:6" x14ac:dyDescent="0.2">
      <c r="A10" s="3"/>
      <c r="B10" s="29">
        <v>1122</v>
      </c>
      <c r="C10" s="29"/>
      <c r="D10" s="3" t="s">
        <v>110</v>
      </c>
      <c r="E10" s="12"/>
      <c r="F10" s="49">
        <v>300</v>
      </c>
    </row>
    <row r="11" spans="1:6" x14ac:dyDescent="0.2">
      <c r="A11" s="3"/>
      <c r="B11" s="8">
        <v>1334</v>
      </c>
      <c r="C11" s="8"/>
      <c r="D11" s="8" t="s">
        <v>50</v>
      </c>
      <c r="E11" s="24"/>
      <c r="F11" s="49">
        <v>70</v>
      </c>
    </row>
    <row r="12" spans="1:6" x14ac:dyDescent="0.2">
      <c r="A12" s="3"/>
      <c r="B12" s="8">
        <v>1340</v>
      </c>
      <c r="C12" s="8"/>
      <c r="D12" s="8" t="s">
        <v>51</v>
      </c>
      <c r="E12" s="23"/>
      <c r="F12" s="49">
        <v>130</v>
      </c>
    </row>
    <row r="13" spans="1:6" x14ac:dyDescent="0.2">
      <c r="A13" s="3"/>
      <c r="B13" s="8">
        <v>1341</v>
      </c>
      <c r="C13" s="8"/>
      <c r="D13" s="8" t="s">
        <v>52</v>
      </c>
      <c r="E13" s="24"/>
      <c r="F13" s="49">
        <v>5</v>
      </c>
    </row>
    <row r="14" spans="1:6" x14ac:dyDescent="0.2">
      <c r="A14" s="3"/>
      <c r="B14" s="8">
        <v>1351</v>
      </c>
      <c r="C14" s="8"/>
      <c r="D14" s="8" t="s">
        <v>174</v>
      </c>
      <c r="E14" s="24"/>
      <c r="F14" s="49">
        <v>12</v>
      </c>
    </row>
    <row r="15" spans="1:6" x14ac:dyDescent="0.2">
      <c r="A15" s="3"/>
      <c r="B15" s="50">
        <v>1361</v>
      </c>
      <c r="C15" s="50"/>
      <c r="D15" s="50" t="s">
        <v>53</v>
      </c>
      <c r="E15" s="75"/>
      <c r="F15" s="49">
        <v>1</v>
      </c>
    </row>
    <row r="16" spans="1:6" x14ac:dyDescent="0.2">
      <c r="A16" s="3"/>
      <c r="B16" s="50">
        <v>1511</v>
      </c>
      <c r="C16" s="50"/>
      <c r="D16" s="50" t="s">
        <v>54</v>
      </c>
      <c r="E16" s="75"/>
      <c r="F16" s="49">
        <v>900</v>
      </c>
    </row>
    <row r="17" spans="1:6" x14ac:dyDescent="0.2">
      <c r="A17" s="29"/>
      <c r="B17" s="50">
        <v>2460</v>
      </c>
      <c r="C17" s="50">
        <v>209</v>
      </c>
      <c r="D17" s="50" t="s">
        <v>78</v>
      </c>
      <c r="E17" s="75"/>
      <c r="F17" s="49">
        <v>11</v>
      </c>
    </row>
    <row r="18" spans="1:6" x14ac:dyDescent="0.2">
      <c r="A18" s="29"/>
      <c r="B18" s="50">
        <v>2460</v>
      </c>
      <c r="C18" s="50">
        <v>309</v>
      </c>
      <c r="D18" s="50" t="s">
        <v>78</v>
      </c>
      <c r="E18" s="75"/>
      <c r="F18" s="49">
        <v>11</v>
      </c>
    </row>
    <row r="19" spans="1:6" x14ac:dyDescent="0.2">
      <c r="A19" s="29"/>
      <c r="B19" s="50">
        <v>4131</v>
      </c>
      <c r="C19" s="50"/>
      <c r="D19" s="50" t="s">
        <v>232</v>
      </c>
      <c r="E19" s="75"/>
      <c r="F19" s="49">
        <v>60</v>
      </c>
    </row>
    <row r="20" spans="1:6" x14ac:dyDescent="0.2">
      <c r="A20" s="29"/>
      <c r="B20" s="50">
        <v>4112</v>
      </c>
      <c r="C20" s="50"/>
      <c r="D20" s="50" t="s">
        <v>55</v>
      </c>
      <c r="E20" s="75"/>
      <c r="F20" s="49"/>
    </row>
    <row r="21" spans="1:6" x14ac:dyDescent="0.2">
      <c r="A21" s="4"/>
      <c r="B21" s="50">
        <v>4116</v>
      </c>
      <c r="C21" s="50">
        <v>13234</v>
      </c>
      <c r="D21" s="50" t="s">
        <v>56</v>
      </c>
      <c r="E21" s="75"/>
      <c r="F21" s="49">
        <v>63</v>
      </c>
    </row>
    <row r="22" spans="1:6" x14ac:dyDescent="0.2">
      <c r="A22" s="3">
        <v>2310</v>
      </c>
      <c r="B22" s="50">
        <v>2111</v>
      </c>
      <c r="C22" s="50"/>
      <c r="D22" s="50" t="s">
        <v>129</v>
      </c>
      <c r="E22" s="75"/>
      <c r="F22" s="49">
        <v>150</v>
      </c>
    </row>
    <row r="23" spans="1:6" x14ac:dyDescent="0.2">
      <c r="A23" s="3">
        <v>3399</v>
      </c>
      <c r="B23" s="50">
        <v>2111</v>
      </c>
      <c r="C23" s="50"/>
      <c r="D23" s="50" t="s">
        <v>233</v>
      </c>
      <c r="E23" s="75"/>
      <c r="F23" s="49">
        <v>136</v>
      </c>
    </row>
    <row r="24" spans="1:6" x14ac:dyDescent="0.2">
      <c r="A24" s="3">
        <v>3399</v>
      </c>
      <c r="B24" s="50">
        <v>2321</v>
      </c>
      <c r="C24" s="50"/>
      <c r="D24" s="50" t="s">
        <v>235</v>
      </c>
      <c r="E24" s="75"/>
      <c r="F24" s="49">
        <v>150</v>
      </c>
    </row>
    <row r="25" spans="1:6" x14ac:dyDescent="0.2">
      <c r="A25" s="3">
        <v>3639</v>
      </c>
      <c r="B25" s="50">
        <v>2321</v>
      </c>
      <c r="C25" s="50"/>
      <c r="D25" s="50" t="s">
        <v>234</v>
      </c>
      <c r="E25" s="75"/>
      <c r="F25" s="49">
        <v>400</v>
      </c>
    </row>
    <row r="26" spans="1:6" x14ac:dyDescent="0.2">
      <c r="A26" s="8">
        <v>3612</v>
      </c>
      <c r="B26" s="50">
        <v>2111</v>
      </c>
      <c r="C26" s="50"/>
      <c r="D26" s="50" t="s">
        <v>130</v>
      </c>
      <c r="E26" s="75"/>
      <c r="F26" s="49">
        <v>310</v>
      </c>
    </row>
    <row r="27" spans="1:6" x14ac:dyDescent="0.2">
      <c r="A27" s="3">
        <v>3612</v>
      </c>
      <c r="B27" s="50">
        <v>2132</v>
      </c>
      <c r="C27" s="50"/>
      <c r="D27" s="50" t="s">
        <v>131</v>
      </c>
      <c r="E27" s="75"/>
      <c r="F27" s="50">
        <v>580</v>
      </c>
    </row>
    <row r="28" spans="1:6" x14ac:dyDescent="0.2">
      <c r="A28" s="49">
        <v>3613</v>
      </c>
      <c r="B28" s="50">
        <v>2132</v>
      </c>
      <c r="C28" s="50"/>
      <c r="D28" s="50" t="s">
        <v>164</v>
      </c>
      <c r="E28" s="75"/>
      <c r="F28" s="49">
        <v>2</v>
      </c>
    </row>
    <row r="29" spans="1:6" x14ac:dyDescent="0.2">
      <c r="A29" s="29">
        <v>3725</v>
      </c>
      <c r="B29" s="50">
        <v>2324</v>
      </c>
      <c r="C29" s="50"/>
      <c r="D29" s="50" t="s">
        <v>44</v>
      </c>
      <c r="E29" s="75"/>
      <c r="F29" s="50">
        <v>18</v>
      </c>
    </row>
    <row r="30" spans="1:6" x14ac:dyDescent="0.2">
      <c r="A30" s="29">
        <v>3639</v>
      </c>
      <c r="B30" s="50">
        <v>2131</v>
      </c>
      <c r="C30" s="50"/>
      <c r="D30" s="76" t="s">
        <v>45</v>
      </c>
      <c r="E30" s="75"/>
      <c r="F30" s="50">
        <v>70</v>
      </c>
    </row>
    <row r="31" spans="1:6" x14ac:dyDescent="0.2">
      <c r="A31" s="29">
        <v>6310</v>
      </c>
      <c r="B31" s="50">
        <v>2141</v>
      </c>
      <c r="C31" s="50"/>
      <c r="D31" s="50" t="s">
        <v>132</v>
      </c>
      <c r="E31" s="75"/>
      <c r="F31" s="50">
        <v>7</v>
      </c>
    </row>
    <row r="32" spans="1:6" x14ac:dyDescent="0.2">
      <c r="A32" s="29">
        <v>6310</v>
      </c>
      <c r="B32" s="50">
        <v>2324</v>
      </c>
      <c r="C32" s="50"/>
      <c r="D32" s="50" t="s">
        <v>231</v>
      </c>
      <c r="E32" s="75"/>
      <c r="F32" s="50">
        <v>1</v>
      </c>
    </row>
    <row r="33" spans="1:6" x14ac:dyDescent="0.2">
      <c r="A33" s="29">
        <v>3611</v>
      </c>
      <c r="B33" s="50">
        <v>2141</v>
      </c>
      <c r="C33" s="50"/>
      <c r="D33" s="50" t="s">
        <v>133</v>
      </c>
      <c r="E33" s="75"/>
      <c r="F33" s="50">
        <v>1</v>
      </c>
    </row>
    <row r="34" spans="1:6" x14ac:dyDescent="0.2">
      <c r="A34" s="49">
        <v>3611</v>
      </c>
      <c r="B34" s="50">
        <v>2141</v>
      </c>
      <c r="C34" s="50">
        <v>209</v>
      </c>
      <c r="D34" s="50" t="s">
        <v>135</v>
      </c>
      <c r="E34" s="75"/>
      <c r="F34" s="50">
        <v>2</v>
      </c>
    </row>
    <row r="35" spans="1:6" x14ac:dyDescent="0.2">
      <c r="A35" s="49">
        <v>3611</v>
      </c>
      <c r="B35" s="50">
        <v>2141</v>
      </c>
      <c r="C35" s="50">
        <v>309</v>
      </c>
      <c r="D35" s="50" t="s">
        <v>135</v>
      </c>
      <c r="E35" s="75"/>
      <c r="F35" s="50">
        <v>2</v>
      </c>
    </row>
    <row r="36" spans="1:6" x14ac:dyDescent="0.2">
      <c r="A36" s="29"/>
      <c r="B36" s="50"/>
      <c r="C36" s="50"/>
      <c r="D36" s="50"/>
      <c r="E36" s="75"/>
      <c r="F36" s="50"/>
    </row>
    <row r="37" spans="1:6" x14ac:dyDescent="0.2">
      <c r="A37" s="29"/>
      <c r="B37" s="50"/>
      <c r="C37" s="50"/>
      <c r="D37" s="50"/>
      <c r="E37" s="75"/>
      <c r="F37" s="50"/>
    </row>
    <row r="38" spans="1:6" x14ac:dyDescent="0.2">
      <c r="A38" s="3"/>
      <c r="B38" s="50" t="s">
        <v>76</v>
      </c>
      <c r="C38" s="50"/>
      <c r="D38" s="50" t="s">
        <v>229</v>
      </c>
      <c r="E38" s="75"/>
      <c r="F38" s="49">
        <f>SUM(F5:F37)</f>
        <v>5632</v>
      </c>
    </row>
    <row r="39" spans="1:6" x14ac:dyDescent="0.2">
      <c r="A39" s="4"/>
      <c r="B39" s="50">
        <v>8115</v>
      </c>
      <c r="C39" s="50"/>
      <c r="D39" s="50" t="s">
        <v>228</v>
      </c>
      <c r="E39" s="75"/>
      <c r="F39" s="49">
        <v>1500</v>
      </c>
    </row>
    <row r="40" spans="1:6" x14ac:dyDescent="0.2">
      <c r="A40" s="4"/>
      <c r="B40" s="50"/>
      <c r="C40" s="50"/>
      <c r="D40" s="50"/>
      <c r="E40" s="75"/>
      <c r="F40" s="49"/>
    </row>
    <row r="41" spans="1:6" ht="18" x14ac:dyDescent="0.25">
      <c r="A41" s="10"/>
      <c r="B41" s="77"/>
      <c r="C41" s="77"/>
      <c r="D41" s="65" t="s">
        <v>85</v>
      </c>
      <c r="E41" s="66"/>
      <c r="F41" s="81">
        <f>SUM(F38:F40)</f>
        <v>7132</v>
      </c>
    </row>
    <row r="42" spans="1:6" x14ac:dyDescent="0.2">
      <c r="B42" s="67"/>
      <c r="C42" s="67"/>
      <c r="D42" s="67"/>
      <c r="E42" s="67"/>
      <c r="F42" s="49"/>
    </row>
    <row r="44" spans="1:6" x14ac:dyDescent="0.2">
      <c r="A44" t="s">
        <v>273</v>
      </c>
    </row>
    <row r="46" spans="1:6" x14ac:dyDescent="0.2">
      <c r="A46" t="s">
        <v>274</v>
      </c>
    </row>
    <row r="47" spans="1:6" x14ac:dyDescent="0.2">
      <c r="B47" s="45"/>
    </row>
    <row r="48" spans="1:6" x14ac:dyDescent="0.2">
      <c r="A48" t="s">
        <v>326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50"/>
  <sheetViews>
    <sheetView topLeftCell="A31" workbookViewId="0">
      <selection activeCell="D43" sqref="D43"/>
    </sheetView>
  </sheetViews>
  <sheetFormatPr defaultRowHeight="12.75" x14ac:dyDescent="0.2"/>
  <cols>
    <col min="1" max="1" width="12.28515625" customWidth="1"/>
    <col min="2" max="2" width="2.140625" customWidth="1"/>
    <col min="3" max="3" width="7.7109375" customWidth="1"/>
    <col min="4" max="4" width="43.85546875" customWidth="1"/>
    <col min="5" max="5" width="10.28515625" customWidth="1"/>
  </cols>
  <sheetData>
    <row r="1" spans="1:5" ht="20.25" x14ac:dyDescent="0.3">
      <c r="A1" s="60" t="s">
        <v>236</v>
      </c>
      <c r="B1" s="61"/>
      <c r="C1" s="61"/>
      <c r="D1" s="61"/>
      <c r="E1" s="2"/>
    </row>
    <row r="2" spans="1:5" ht="20.25" x14ac:dyDescent="0.3">
      <c r="A2" t="s">
        <v>166</v>
      </c>
      <c r="B2" s="1" t="s">
        <v>169</v>
      </c>
    </row>
    <row r="3" spans="1:5" x14ac:dyDescent="0.2">
      <c r="A3" s="93"/>
      <c r="B3" s="93"/>
      <c r="C3" s="93"/>
      <c r="D3" s="93"/>
      <c r="E3" s="93"/>
    </row>
    <row r="4" spans="1:5" x14ac:dyDescent="0.2">
      <c r="A4" s="3" t="s">
        <v>2</v>
      </c>
      <c r="B4" s="3"/>
      <c r="C4" s="3" t="s">
        <v>134</v>
      </c>
      <c r="D4" s="3" t="s">
        <v>41</v>
      </c>
      <c r="E4" s="3"/>
    </row>
    <row r="5" spans="1:5" x14ac:dyDescent="0.2">
      <c r="A5" s="3">
        <v>2212</v>
      </c>
      <c r="B5" s="3"/>
      <c r="C5" s="3"/>
      <c r="D5" s="3" t="s">
        <v>238</v>
      </c>
      <c r="E5" s="3">
        <v>300</v>
      </c>
    </row>
    <row r="6" spans="1:5" x14ac:dyDescent="0.2">
      <c r="A6" s="3">
        <v>2219</v>
      </c>
      <c r="B6" s="3"/>
      <c r="C6" s="3"/>
      <c r="D6" s="3" t="s">
        <v>239</v>
      </c>
      <c r="E6" s="3">
        <v>600</v>
      </c>
    </row>
    <row r="7" spans="1:5" x14ac:dyDescent="0.2">
      <c r="A7" s="3">
        <v>2321</v>
      </c>
      <c r="B7" s="3"/>
      <c r="C7" s="3"/>
      <c r="D7" s="3" t="s">
        <v>240</v>
      </c>
      <c r="E7" s="3">
        <v>50</v>
      </c>
    </row>
    <row r="8" spans="1:5" x14ac:dyDescent="0.2">
      <c r="A8" s="3">
        <v>3314</v>
      </c>
      <c r="B8" s="3"/>
      <c r="C8" s="3"/>
      <c r="D8" s="3" t="s">
        <v>241</v>
      </c>
      <c r="E8" s="3">
        <v>50</v>
      </c>
    </row>
    <row r="9" spans="1:5" x14ac:dyDescent="0.2">
      <c r="A9" s="3">
        <v>3319</v>
      </c>
      <c r="B9" s="3"/>
      <c r="C9" s="3"/>
      <c r="D9" s="3" t="s">
        <v>242</v>
      </c>
      <c r="E9" s="3">
        <v>40</v>
      </c>
    </row>
    <row r="10" spans="1:5" x14ac:dyDescent="0.2">
      <c r="A10" s="3">
        <v>3341</v>
      </c>
      <c r="B10" s="3"/>
      <c r="C10" s="3"/>
      <c r="D10" s="3" t="s">
        <v>248</v>
      </c>
      <c r="E10" s="3">
        <v>160</v>
      </c>
    </row>
    <row r="11" spans="1:5" x14ac:dyDescent="0.2">
      <c r="A11" s="3">
        <v>3399</v>
      </c>
      <c r="B11" s="29"/>
      <c r="C11" s="29"/>
      <c r="D11" s="3" t="s">
        <v>265</v>
      </c>
      <c r="E11" s="3">
        <v>250</v>
      </c>
    </row>
    <row r="12" spans="1:5" x14ac:dyDescent="0.2">
      <c r="A12" s="3">
        <v>3412</v>
      </c>
      <c r="B12" s="8"/>
      <c r="C12" s="8"/>
      <c r="D12" s="8" t="s">
        <v>243</v>
      </c>
      <c r="E12" s="8">
        <v>160</v>
      </c>
    </row>
    <row r="13" spans="1:5" x14ac:dyDescent="0.2">
      <c r="A13" s="3">
        <v>3419</v>
      </c>
      <c r="B13" s="8"/>
      <c r="C13" s="8"/>
      <c r="D13" s="8" t="s">
        <v>245</v>
      </c>
      <c r="E13" s="9">
        <v>150</v>
      </c>
    </row>
    <row r="14" spans="1:5" x14ac:dyDescent="0.2">
      <c r="A14" s="3">
        <v>3429</v>
      </c>
      <c r="B14" s="8"/>
      <c r="C14" s="8"/>
      <c r="D14" s="8" t="s">
        <v>244</v>
      </c>
      <c r="E14" s="8">
        <v>25</v>
      </c>
    </row>
    <row r="15" spans="1:5" x14ac:dyDescent="0.2">
      <c r="A15" s="3">
        <v>3612</v>
      </c>
      <c r="B15" s="8"/>
      <c r="C15" s="8"/>
      <c r="D15" s="8" t="s">
        <v>246</v>
      </c>
      <c r="E15" s="8">
        <v>700</v>
      </c>
    </row>
    <row r="16" spans="1:5" x14ac:dyDescent="0.2">
      <c r="A16" s="3">
        <v>3631</v>
      </c>
      <c r="B16" s="50"/>
      <c r="C16" s="50"/>
      <c r="D16" s="50" t="s">
        <v>247</v>
      </c>
      <c r="E16" s="50">
        <v>170</v>
      </c>
    </row>
    <row r="17" spans="1:5" x14ac:dyDescent="0.2">
      <c r="A17" s="3">
        <v>3639</v>
      </c>
      <c r="B17" s="50"/>
      <c r="C17" s="50"/>
      <c r="D17" s="50" t="s">
        <v>249</v>
      </c>
      <c r="E17" s="50">
        <v>2073</v>
      </c>
    </row>
    <row r="18" spans="1:5" x14ac:dyDescent="0.2">
      <c r="A18" s="3">
        <v>3639</v>
      </c>
      <c r="B18" s="50"/>
      <c r="C18" s="50">
        <v>13234</v>
      </c>
      <c r="D18" s="50" t="s">
        <v>266</v>
      </c>
      <c r="E18" s="50">
        <v>63</v>
      </c>
    </row>
    <row r="19" spans="1:5" x14ac:dyDescent="0.2">
      <c r="A19" s="29">
        <v>3721</v>
      </c>
      <c r="B19" s="50"/>
      <c r="C19" s="50"/>
      <c r="D19" s="50" t="s">
        <v>250</v>
      </c>
      <c r="E19" s="50">
        <v>15</v>
      </c>
    </row>
    <row r="20" spans="1:5" x14ac:dyDescent="0.2">
      <c r="A20" s="29">
        <v>3722</v>
      </c>
      <c r="B20" s="50"/>
      <c r="C20" s="50"/>
      <c r="D20" s="50" t="s">
        <v>251</v>
      </c>
      <c r="E20" s="50">
        <v>300</v>
      </c>
    </row>
    <row r="21" spans="1:5" x14ac:dyDescent="0.2">
      <c r="A21" s="29">
        <v>3723</v>
      </c>
      <c r="B21" s="50"/>
      <c r="C21" s="50"/>
      <c r="D21" s="50" t="s">
        <v>252</v>
      </c>
      <c r="E21" s="50">
        <v>40</v>
      </c>
    </row>
    <row r="22" spans="1:5" x14ac:dyDescent="0.2">
      <c r="A22" s="29">
        <v>3725</v>
      </c>
      <c r="B22" s="50"/>
      <c r="C22" s="50"/>
      <c r="D22" s="50" t="s">
        <v>253</v>
      </c>
      <c r="E22" s="50">
        <v>40</v>
      </c>
    </row>
    <row r="23" spans="1:5" x14ac:dyDescent="0.2">
      <c r="A23" s="51">
        <v>3745</v>
      </c>
      <c r="B23" s="50"/>
      <c r="C23" s="50"/>
      <c r="D23" s="50" t="s">
        <v>254</v>
      </c>
      <c r="E23" s="50">
        <v>200</v>
      </c>
    </row>
    <row r="24" spans="1:5" x14ac:dyDescent="0.2">
      <c r="A24" s="3">
        <v>3769</v>
      </c>
      <c r="B24" s="50"/>
      <c r="C24" s="50"/>
      <c r="D24" s="50" t="s">
        <v>255</v>
      </c>
      <c r="E24" s="50">
        <v>40</v>
      </c>
    </row>
    <row r="25" spans="1:5" x14ac:dyDescent="0.2">
      <c r="A25" s="3">
        <v>5212</v>
      </c>
      <c r="B25" s="50"/>
      <c r="C25" s="50"/>
      <c r="D25" s="50" t="s">
        <v>256</v>
      </c>
      <c r="E25" s="50">
        <v>20</v>
      </c>
    </row>
    <row r="26" spans="1:5" x14ac:dyDescent="0.2">
      <c r="A26" s="3">
        <v>6112</v>
      </c>
      <c r="B26" s="50"/>
      <c r="C26" s="50"/>
      <c r="D26" s="50" t="s">
        <v>257</v>
      </c>
      <c r="E26" s="50">
        <v>350</v>
      </c>
    </row>
    <row r="27" spans="1:5" x14ac:dyDescent="0.2">
      <c r="A27" s="3">
        <v>6171</v>
      </c>
      <c r="B27" s="50"/>
      <c r="C27" s="50"/>
      <c r="D27" s="50" t="s">
        <v>258</v>
      </c>
      <c r="E27" s="50">
        <v>720</v>
      </c>
    </row>
    <row r="28" spans="1:5" x14ac:dyDescent="0.2">
      <c r="A28" s="8">
        <v>6310</v>
      </c>
      <c r="B28" s="50"/>
      <c r="C28" s="50"/>
      <c r="D28" s="50" t="s">
        <v>259</v>
      </c>
      <c r="E28" s="50">
        <v>20</v>
      </c>
    </row>
    <row r="29" spans="1:5" x14ac:dyDescent="0.2">
      <c r="A29" s="3">
        <v>6320</v>
      </c>
      <c r="B29" s="50"/>
      <c r="C29" s="50"/>
      <c r="D29" s="50" t="s">
        <v>260</v>
      </c>
      <c r="E29" s="50">
        <v>45</v>
      </c>
    </row>
    <row r="30" spans="1:5" x14ac:dyDescent="0.2">
      <c r="A30" s="49">
        <v>6330</v>
      </c>
      <c r="B30" s="50"/>
      <c r="C30" s="50"/>
      <c r="D30" s="50" t="s">
        <v>261</v>
      </c>
      <c r="E30" s="50">
        <v>50</v>
      </c>
    </row>
    <row r="31" spans="1:5" x14ac:dyDescent="0.2">
      <c r="A31" s="29">
        <v>6399</v>
      </c>
      <c r="B31" s="50"/>
      <c r="C31" s="50"/>
      <c r="D31" s="50" t="s">
        <v>262</v>
      </c>
      <c r="E31" s="50">
        <v>300</v>
      </c>
    </row>
    <row r="32" spans="1:5" x14ac:dyDescent="0.2">
      <c r="A32" s="29">
        <v>6402</v>
      </c>
      <c r="B32" s="50"/>
      <c r="C32" s="50"/>
      <c r="D32" s="76" t="s">
        <v>263</v>
      </c>
      <c r="E32" s="50">
        <v>14</v>
      </c>
    </row>
    <row r="33" spans="1:5" x14ac:dyDescent="0.2">
      <c r="A33" s="29"/>
      <c r="B33" s="50"/>
      <c r="C33" s="50"/>
      <c r="D33" s="50"/>
      <c r="E33" s="50"/>
    </row>
    <row r="34" spans="1:5" x14ac:dyDescent="0.2">
      <c r="A34" s="29"/>
      <c r="B34" s="50"/>
      <c r="C34" s="50">
        <v>8124</v>
      </c>
      <c r="D34" s="50" t="s">
        <v>264</v>
      </c>
      <c r="E34" s="50">
        <v>187</v>
      </c>
    </row>
    <row r="35" spans="1:5" x14ac:dyDescent="0.2">
      <c r="A35" s="29"/>
      <c r="B35" s="50"/>
      <c r="C35" s="50"/>
      <c r="D35" s="50"/>
      <c r="E35" s="50"/>
    </row>
    <row r="36" spans="1:5" ht="18" x14ac:dyDescent="0.25">
      <c r="A36" s="10"/>
      <c r="B36" s="77"/>
      <c r="C36" s="77"/>
      <c r="D36" s="65" t="s">
        <v>237</v>
      </c>
      <c r="E36" s="65">
        <f>SUM(E5:E35)</f>
        <v>7132</v>
      </c>
    </row>
    <row r="37" spans="1:5" x14ac:dyDescent="0.2">
      <c r="B37" s="67"/>
      <c r="C37" s="67"/>
      <c r="D37" s="67"/>
      <c r="E37" s="67"/>
    </row>
    <row r="39" spans="1:5" x14ac:dyDescent="0.2">
      <c r="A39" s="3" t="s">
        <v>267</v>
      </c>
      <c r="B39" s="3"/>
      <c r="C39" s="3"/>
      <c r="D39" s="3"/>
      <c r="E39" s="3"/>
    </row>
    <row r="40" spans="1:5" x14ac:dyDescent="0.2">
      <c r="A40" s="3" t="s">
        <v>268</v>
      </c>
      <c r="B40" s="3"/>
      <c r="C40" s="3"/>
      <c r="D40" s="3" t="s">
        <v>93</v>
      </c>
      <c r="E40" s="3">
        <v>5632</v>
      </c>
    </row>
    <row r="41" spans="1:5" x14ac:dyDescent="0.2">
      <c r="A41" s="3" t="s">
        <v>270</v>
      </c>
      <c r="B41" s="3"/>
      <c r="C41" s="3"/>
      <c r="D41" s="3" t="s">
        <v>93</v>
      </c>
      <c r="E41" s="3">
        <v>7132</v>
      </c>
    </row>
    <row r="42" spans="1:5" x14ac:dyDescent="0.2">
      <c r="A42" s="3" t="s">
        <v>269</v>
      </c>
      <c r="B42" s="3"/>
      <c r="C42" s="3"/>
      <c r="D42" s="3" t="s">
        <v>93</v>
      </c>
      <c r="E42" s="3">
        <v>1500</v>
      </c>
    </row>
    <row r="44" spans="1:5" x14ac:dyDescent="0.2">
      <c r="A44" t="s">
        <v>271</v>
      </c>
    </row>
    <row r="45" spans="1:5" x14ac:dyDescent="0.2">
      <c r="A45" t="s">
        <v>272</v>
      </c>
    </row>
    <row r="48" spans="1:5" x14ac:dyDescent="0.2">
      <c r="A48" t="s">
        <v>273</v>
      </c>
    </row>
    <row r="50" spans="1:1" x14ac:dyDescent="0.2">
      <c r="A50" t="s">
        <v>274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Výdaje</vt:lpstr>
      <vt:lpstr>Příjmy</vt:lpstr>
      <vt:lpstr>List3</vt:lpstr>
      <vt:lpstr>výdaje 2012</vt:lpstr>
      <vt:lpstr>příjmy 2012</vt:lpstr>
      <vt:lpstr>příjmy 2013</vt:lpstr>
      <vt:lpstr>výdaje 2013</vt:lpstr>
      <vt:lpstr>skutečnost 2013</vt:lpstr>
      <vt:lpstr>návrh výdaje 2014</vt:lpstr>
      <vt:lpstr>návrh příjmy 2014</vt:lpstr>
      <vt:lpstr>výdaje paragr. 2014</vt:lpstr>
    </vt:vector>
  </TitlesOfParts>
  <Company>Obecní úřad Polerady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Sladký</dc:creator>
  <cp:lastModifiedBy>Edita</cp:lastModifiedBy>
  <cp:lastPrinted>2014-08-28T13:09:24Z</cp:lastPrinted>
  <dcterms:created xsi:type="dcterms:W3CDTF">2005-03-02T05:11:42Z</dcterms:created>
  <dcterms:modified xsi:type="dcterms:W3CDTF">2017-11-19T18:32:01Z</dcterms:modified>
</cp:coreProperties>
</file>